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231"/>
  <workbookPr autoCompressPictures="0"/>
  <mc:AlternateContent xmlns:mc="http://schemas.openxmlformats.org/markup-compatibility/2006">
    <mc:Choice Requires="x15">
      <x15ac:absPath xmlns:x15ac="http://schemas.microsoft.com/office/spreadsheetml/2010/11/ac" url="G:\My Documents\Perennial\EmailSales\"/>
    </mc:Choice>
  </mc:AlternateContent>
  <xr:revisionPtr revIDLastSave="0" documentId="8_{4AE9D5AE-360A-46B3-978D-860EB596C0D4}" xr6:coauthVersionLast="47" xr6:coauthVersionMax="47" xr10:uidLastSave="{00000000-0000-0000-0000-000000000000}"/>
  <bookViews>
    <workbookView xWindow="-108" yWindow="-108" windowWidth="30936" windowHeight="16776" tabRatio="604" xr2:uid="{00000000-000D-0000-FFFF-FFFF00000000}"/>
  </bookViews>
  <sheets>
    <sheet name="Avail November 21, 2022" sheetId="1" r:id="rId1"/>
  </sheets>
  <definedNames>
    <definedName name="_xlnm._FilterDatabase" localSheetId="0" hidden="1">'Avail November 21, 2022'!#REF!</definedName>
    <definedName name="_xlnm.Print_Area" localSheetId="0">'Avail November 21, 2022'!$A$1:$H$117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105" i="1" l="1"/>
  <c r="G105" i="1"/>
  <c r="F105" i="1"/>
  <c r="H104" i="1"/>
  <c r="G104" i="1"/>
  <c r="F104" i="1"/>
  <c r="H103" i="1"/>
  <c r="G103" i="1"/>
  <c r="F103" i="1"/>
  <c r="H102" i="1"/>
  <c r="G102" i="1"/>
  <c r="F102" i="1"/>
  <c r="H101" i="1"/>
  <c r="G101" i="1"/>
  <c r="F101" i="1"/>
  <c r="H98" i="1"/>
  <c r="G98" i="1"/>
  <c r="F98" i="1"/>
  <c r="H97" i="1"/>
  <c r="G97" i="1"/>
  <c r="F97" i="1"/>
  <c r="H96" i="1"/>
  <c r="G96" i="1"/>
  <c r="F96" i="1"/>
  <c r="H95" i="1"/>
  <c r="G95" i="1"/>
  <c r="F95" i="1"/>
  <c r="H94" i="1"/>
  <c r="G94" i="1"/>
  <c r="F94" i="1"/>
  <c r="H93" i="1"/>
  <c r="G93" i="1"/>
  <c r="F93" i="1"/>
  <c r="H92" i="1"/>
  <c r="G92" i="1"/>
  <c r="F92" i="1"/>
  <c r="G91" i="1"/>
  <c r="F91" i="1"/>
  <c r="H90" i="1"/>
  <c r="G90" i="1"/>
  <c r="F90" i="1"/>
  <c r="H89" i="1"/>
  <c r="G89" i="1"/>
  <c r="F89" i="1"/>
  <c r="H88" i="1"/>
  <c r="G88" i="1"/>
  <c r="F88" i="1"/>
  <c r="H87" i="1"/>
  <c r="G87" i="1"/>
  <c r="F87" i="1"/>
  <c r="H86" i="1"/>
  <c r="G86" i="1"/>
  <c r="F86" i="1"/>
  <c r="H84" i="1"/>
  <c r="G84" i="1"/>
  <c r="F84" i="1"/>
  <c r="H83" i="1"/>
  <c r="G83" i="1"/>
  <c r="F83" i="1"/>
  <c r="H80" i="1"/>
  <c r="G80" i="1"/>
  <c r="F80" i="1"/>
  <c r="H79" i="1"/>
  <c r="G79" i="1"/>
  <c r="F79" i="1"/>
  <c r="H77" i="1"/>
  <c r="G77" i="1"/>
  <c r="F77" i="1"/>
  <c r="H76" i="1"/>
  <c r="G76" i="1"/>
  <c r="F76" i="1"/>
  <c r="H75" i="1"/>
  <c r="G75" i="1"/>
  <c r="F75" i="1"/>
  <c r="H74" i="1"/>
  <c r="G74" i="1"/>
  <c r="F74" i="1"/>
  <c r="H73" i="1"/>
  <c r="G73" i="1"/>
  <c r="F73" i="1"/>
  <c r="H72" i="1"/>
  <c r="G72" i="1"/>
  <c r="F72" i="1"/>
  <c r="H71" i="1"/>
  <c r="G71" i="1"/>
  <c r="F71" i="1"/>
  <c r="H70" i="1"/>
  <c r="G70" i="1"/>
  <c r="F70" i="1"/>
  <c r="H69" i="1"/>
  <c r="G69" i="1"/>
  <c r="F69" i="1"/>
  <c r="H67" i="1"/>
  <c r="G67" i="1"/>
  <c r="F67" i="1"/>
  <c r="H63" i="1"/>
  <c r="G63" i="1"/>
  <c r="F63" i="1"/>
  <c r="H62" i="1"/>
  <c r="G62" i="1"/>
  <c r="F62" i="1"/>
  <c r="H59" i="1"/>
  <c r="G59" i="1"/>
  <c r="F59" i="1"/>
  <c r="H58" i="1"/>
  <c r="G58" i="1"/>
  <c r="F58" i="1"/>
  <c r="H57" i="1"/>
  <c r="G57" i="1"/>
  <c r="F57" i="1"/>
  <c r="H56" i="1"/>
  <c r="G56" i="1"/>
  <c r="F56" i="1"/>
  <c r="H54" i="1"/>
  <c r="G54" i="1"/>
  <c r="F54" i="1"/>
  <c r="H53" i="1"/>
  <c r="G53" i="1"/>
  <c r="F53" i="1"/>
  <c r="H52" i="1"/>
  <c r="G52" i="1"/>
  <c r="F52" i="1"/>
  <c r="H51" i="1"/>
  <c r="G51" i="1"/>
  <c r="F51" i="1"/>
  <c r="G50" i="1"/>
  <c r="F50" i="1"/>
  <c r="G49" i="1"/>
  <c r="F49" i="1"/>
  <c r="G48" i="1"/>
  <c r="F48" i="1"/>
  <c r="H47" i="1"/>
  <c r="G47" i="1"/>
  <c r="F47" i="1"/>
  <c r="H46" i="1"/>
  <c r="G46" i="1"/>
  <c r="F46" i="1"/>
  <c r="H45" i="1"/>
  <c r="G45" i="1"/>
  <c r="F45" i="1"/>
  <c r="H44" i="1"/>
  <c r="G44" i="1"/>
  <c r="F44" i="1"/>
  <c r="H42" i="1"/>
  <c r="G42" i="1"/>
  <c r="F42" i="1"/>
  <c r="H41" i="1"/>
  <c r="G41" i="1"/>
  <c r="F41" i="1"/>
  <c r="H39" i="1"/>
  <c r="G39" i="1"/>
  <c r="F39" i="1"/>
  <c r="H38" i="1"/>
  <c r="G38" i="1"/>
  <c r="F38" i="1"/>
  <c r="H37" i="1"/>
  <c r="G37" i="1"/>
  <c r="F37" i="1"/>
  <c r="H36" i="1"/>
  <c r="G36" i="1"/>
  <c r="F36" i="1"/>
  <c r="H35" i="1"/>
  <c r="G35" i="1"/>
  <c r="F35" i="1"/>
  <c r="H34" i="1"/>
  <c r="G34" i="1"/>
  <c r="F34" i="1"/>
  <c r="H33" i="1"/>
  <c r="G33" i="1"/>
  <c r="F33" i="1"/>
  <c r="H32" i="1"/>
  <c r="G32" i="1"/>
  <c r="F32" i="1"/>
  <c r="H29" i="1"/>
  <c r="G29" i="1"/>
  <c r="F29" i="1"/>
  <c r="H28" i="1"/>
  <c r="G28" i="1"/>
  <c r="F28" i="1"/>
  <c r="H23" i="1"/>
  <c r="G23" i="1"/>
  <c r="F23" i="1"/>
  <c r="H22" i="1"/>
  <c r="G22" i="1"/>
  <c r="F22" i="1"/>
  <c r="H19" i="1"/>
  <c r="G19" i="1"/>
  <c r="F19" i="1"/>
  <c r="H18" i="1"/>
  <c r="G18" i="1"/>
  <c r="F18" i="1"/>
  <c r="H15" i="1"/>
  <c r="G15" i="1"/>
  <c r="F15" i="1"/>
  <c r="H14" i="1"/>
  <c r="G14" i="1"/>
  <c r="F14" i="1"/>
  <c r="H13" i="1"/>
  <c r="G13" i="1"/>
  <c r="F13" i="1"/>
  <c r="H12" i="1"/>
  <c r="G12" i="1"/>
  <c r="F12" i="1"/>
  <c r="H10" i="1"/>
  <c r="G10" i="1"/>
  <c r="F10" i="1"/>
  <c r="H9" i="1"/>
  <c r="G9" i="1"/>
  <c r="F9" i="1"/>
  <c r="F8" i="1"/>
  <c r="H81" i="1"/>
  <c r="G81" i="1"/>
  <c r="F81" i="1"/>
</calcChain>
</file>

<file path=xl/sharedStrings.xml><?xml version="1.0" encoding="utf-8"?>
<sst xmlns="http://schemas.openxmlformats.org/spreadsheetml/2006/main" count="303" uniqueCount="139">
  <si>
    <t>Variety</t>
  </si>
  <si>
    <t>Notes</t>
  </si>
  <si>
    <t>Size</t>
  </si>
  <si>
    <t xml:space="preserve">Asarum canadense </t>
  </si>
  <si>
    <t xml:space="preserve">Liriope muscari 'Big Blue' </t>
  </si>
  <si>
    <t xml:space="preserve">Liriope muscari 'Variegata' </t>
  </si>
  <si>
    <t>Perennials ▪ Ferns ▪ Grasses ▪ Groundcover ▪ Natives</t>
  </si>
  <si>
    <t xml:space="preserve">Sporobolus heterolepis </t>
  </si>
  <si>
    <t>32 cell tray</t>
  </si>
  <si>
    <t>DP 50 cell tray</t>
  </si>
  <si>
    <t>18 cell tray, 4" pot</t>
  </si>
  <si>
    <t>36 cell tray</t>
  </si>
  <si>
    <t>50 cell tray</t>
  </si>
  <si>
    <t xml:space="preserve">For 50's please add .20 per plant to the 100 pricing. </t>
  </si>
  <si>
    <r>
      <rPr>
        <sz val="11"/>
        <color rgb="FF2C3584"/>
        <rFont val="Arial"/>
        <family val="2"/>
      </rPr>
      <t>Please visit our plug marketplace on the web:</t>
    </r>
    <r>
      <rPr>
        <sz val="11"/>
        <color rgb="FF00B050"/>
        <rFont val="Arial"/>
        <family val="2"/>
      </rPr>
      <t xml:space="preserve"> </t>
    </r>
    <r>
      <rPr>
        <b/>
        <sz val="10"/>
        <color rgb="FF00823B"/>
        <rFont val="Arial"/>
        <family val="2"/>
      </rPr>
      <t>www.perennialMarket.com</t>
    </r>
    <r>
      <rPr>
        <sz val="10"/>
        <color rgb="FF00823B"/>
        <rFont val="Arial"/>
        <family val="2"/>
      </rPr>
      <t>.</t>
    </r>
    <r>
      <rPr>
        <i/>
        <sz val="10"/>
        <color rgb="FF00823B"/>
        <rFont val="Arial"/>
        <family val="2"/>
      </rPr>
      <t xml:space="preserve"> One source for plugs.</t>
    </r>
  </si>
  <si>
    <r>
      <rPr>
        <b/>
        <sz val="10"/>
        <color rgb="FF2C3584"/>
        <rFont val="Arial"/>
        <family val="2"/>
      </rPr>
      <t>1000's of varieties</t>
    </r>
    <r>
      <rPr>
        <sz val="10"/>
        <color rgb="FF2C3584"/>
        <rFont val="Arial"/>
        <family val="2"/>
      </rPr>
      <t>:</t>
    </r>
    <r>
      <rPr>
        <sz val="10"/>
        <color rgb="FF00823B"/>
        <rFont val="Arial"/>
        <family val="2"/>
      </rPr>
      <t xml:space="preserve"> from Acanthus to Zizia and everything in between. Cell sizes from 18's to 128's.</t>
    </r>
  </si>
  <si>
    <t xml:space="preserve"> Fresh Dug Heavy Bareroot &amp; Large Plugs</t>
  </si>
  <si>
    <t>Vinca minor (Lavender-blue)</t>
  </si>
  <si>
    <t>Div. for 1–2 qt.</t>
  </si>
  <si>
    <t>Rhiz. for 1 gal.</t>
  </si>
  <si>
    <t>Sporobolus heterolepis 'Tara'</t>
  </si>
  <si>
    <t>Dennstaedtia punctilobula (Hayscented Fern)</t>
  </si>
  <si>
    <t>Thelypteris noveboracensis (New York Fern)</t>
  </si>
  <si>
    <t xml:space="preserve">Liriope spicata </t>
  </si>
  <si>
    <t>18 cell tray</t>
  </si>
  <si>
    <t>Carex pensylvanica</t>
  </si>
  <si>
    <t>Calamagrostis x acutiflora 'Karl Foerster'</t>
  </si>
  <si>
    <t>Iris fulva (Orange-red)</t>
  </si>
  <si>
    <t>Woodwardia areolata (Netted Chain Fern)</t>
  </si>
  <si>
    <t>Carex appalachica</t>
  </si>
  <si>
    <t>DP 38 cell tray</t>
  </si>
  <si>
    <t>Waldsteinia ternata</t>
  </si>
  <si>
    <t>Div. for 1–2 gal.</t>
  </si>
  <si>
    <t>Iris cristata (Light blue-violet)</t>
  </si>
  <si>
    <t>Podophyllum peltatum</t>
  </si>
  <si>
    <t>Polygonatum biflorum</t>
  </si>
  <si>
    <t>Smilacina racemosa</t>
  </si>
  <si>
    <t>Schizachyrium scoparium</t>
  </si>
  <si>
    <t>Thymus praecox 'Pseudolanuginosus'</t>
  </si>
  <si>
    <t xml:space="preserve">25 cell tray </t>
  </si>
  <si>
    <t>Matteuccia struthiopteris (Ostrich Fern)</t>
  </si>
  <si>
    <t>Crowns for 1–2 gal.</t>
  </si>
  <si>
    <t>Crowns for 1 gal.</t>
  </si>
  <si>
    <t>Sesleria autumnalis</t>
  </si>
  <si>
    <t xml:space="preserve">Actaea racemosa </t>
  </si>
  <si>
    <t>Div. for 2 qt–1 gal.</t>
  </si>
  <si>
    <t xml:space="preserve">Arctostaphylos uva-ursi 'Massachusetts' </t>
  </si>
  <si>
    <t xml:space="preserve">2−3 eye for 1 gal. </t>
  </si>
  <si>
    <t>Asarum europaeum</t>
  </si>
  <si>
    <t>25 cell tray</t>
  </si>
  <si>
    <t xml:space="preserve">Hypericum calycinum </t>
  </si>
  <si>
    <t xml:space="preserve">Mertensia virginica </t>
  </si>
  <si>
    <t>Pachysandra procumbens</t>
  </si>
  <si>
    <t xml:space="preserve">Pachysandra procumbens (in leaf) </t>
  </si>
  <si>
    <t>Phlox subulata 'Drummond's Pink' (Rose-pink)</t>
  </si>
  <si>
    <t xml:space="preserve">32 cell tray </t>
  </si>
  <si>
    <t>Rhiz. for 2 qt–1 gal.</t>
  </si>
  <si>
    <t xml:space="preserve">Spigelia marilandica </t>
  </si>
  <si>
    <t>Thymus praecox 'Coccineus'</t>
  </si>
  <si>
    <t>Tiarella cordifolia</t>
  </si>
  <si>
    <t>Adiantum pedatum (Northern Maidenhair Fern)</t>
  </si>
  <si>
    <t xml:space="preserve">Athyrium filix-femina (Lady Fern) </t>
  </si>
  <si>
    <t xml:space="preserve">4 x 4" sod </t>
  </si>
  <si>
    <t>Dryopteris marginalis (Marginal Wood Fern)</t>
  </si>
  <si>
    <t xml:space="preserve">Onoclea sensibilis (Sensitive Fern) </t>
  </si>
  <si>
    <t xml:space="preserve">Osmunda cinnamomea (Cinnamon Fern) </t>
  </si>
  <si>
    <t xml:space="preserve">Osmunda regalis (Royal Fern) </t>
  </si>
  <si>
    <t>Crowns for 2 gal.</t>
  </si>
  <si>
    <t>1–2 culm</t>
  </si>
  <si>
    <t xml:space="preserve">Deschampsia cespitosa 'Goldtau' </t>
  </si>
  <si>
    <t>Panicum virgatum 'Heavy Metal'</t>
  </si>
  <si>
    <t>Panicum virgatum 'Northwind'</t>
  </si>
  <si>
    <t>Panicum virgatum 'Shenandoah'</t>
  </si>
  <si>
    <t xml:space="preserve">Dennstaedtia punctilobula (Direct Install) </t>
  </si>
  <si>
    <t>Dennstaedtia punctilobula (Direct Install)</t>
  </si>
  <si>
    <t>Thelypteris noveboracensis (Direct Install)</t>
  </si>
  <si>
    <t>Avail. 05/20</t>
  </si>
  <si>
    <t>Pachysandra terminalis 'Green Carpet'</t>
  </si>
  <si>
    <t>Pachysandra terminalis 'Green Sheen'</t>
  </si>
  <si>
    <t>Phlox divaricata 'Blue Moon' (Lavender-blue)</t>
  </si>
  <si>
    <t>Thymus serpyllum 'Elfin'</t>
  </si>
  <si>
    <t>Vinca minor 'Bowles'</t>
  </si>
  <si>
    <t>Athyrium filix-femina (Lady Fern) (In leaf)</t>
  </si>
  <si>
    <t>8" rhizome for 1 qt.</t>
  </si>
  <si>
    <t xml:space="preserve">Polystichum acrostichoides (Christmas Fern) </t>
  </si>
  <si>
    <r>
      <t xml:space="preserve">Ammophila breviligulata (Cape strain) (3000 </t>
    </r>
    <r>
      <rPr>
        <b/>
        <sz val="10"/>
        <color theme="2" tint="-0.749992370372631"/>
        <rFont val="Arial"/>
        <family val="2"/>
      </rPr>
      <t>.55 ea.</t>
    </r>
    <r>
      <rPr>
        <sz val="10"/>
        <color theme="2" tint="-0.749992370372631"/>
        <rFont val="Arial"/>
        <family val="2"/>
      </rPr>
      <t xml:space="preserve">/5000 </t>
    </r>
    <r>
      <rPr>
        <b/>
        <sz val="10"/>
        <color theme="2" tint="-0.749992370372631"/>
        <rFont val="Arial"/>
        <family val="2"/>
      </rPr>
      <t>.44 ea.</t>
    </r>
    <r>
      <rPr>
        <sz val="10"/>
        <color theme="2" tint="-0.749992370372631"/>
        <rFont val="Arial"/>
        <family val="2"/>
      </rPr>
      <t>)</t>
    </r>
  </si>
  <si>
    <t>Ammophila breviligulata (Cape strain)</t>
  </si>
  <si>
    <t>Carex albicans</t>
  </si>
  <si>
    <t>Carex morrowii 'Ice Dance'</t>
  </si>
  <si>
    <t>Deschampsia cespitosa</t>
  </si>
  <si>
    <t xml:space="preserve">Comptonia peregrina </t>
  </si>
  <si>
    <t>5" stolon for 1 gal.</t>
  </si>
  <si>
    <t>Galium odoratum</t>
  </si>
  <si>
    <t>Geranium maculatum (Lilac-pink)</t>
  </si>
  <si>
    <t>Div. for 1−2 gal.</t>
  </si>
  <si>
    <t>Helleborus orientalis 'Royal Heritage'</t>
  </si>
  <si>
    <t>Hemerocallis 'Happy Returns' (Butter-yellow)</t>
  </si>
  <si>
    <t>2–3 fan</t>
  </si>
  <si>
    <t>Hemerocallis 'Little Wine Cup' (Wine-red)</t>
  </si>
  <si>
    <t>Hemerocallis 'Stella de Oro' (Gold-yellow)</t>
  </si>
  <si>
    <t>Ajuga reptans 'Bronze Beauty'</t>
  </si>
  <si>
    <t>Ceratostigma plumbaginoides</t>
  </si>
  <si>
    <t>Cornus canadensis</t>
  </si>
  <si>
    <r>
      <t>Div. for 1</t>
    </r>
    <r>
      <rPr>
        <sz val="10"/>
        <color theme="2" tint="-0.749992370372631"/>
        <rFont val="Calibri"/>
        <family val="2"/>
      </rPr>
      <t>–</t>
    </r>
    <r>
      <rPr>
        <sz val="10"/>
        <color theme="2" tint="-0.749992370372631"/>
        <rFont val="Arial"/>
        <family val="2"/>
      </rPr>
      <t>2 qt.</t>
    </r>
  </si>
  <si>
    <t>Phlox divaricata (Blue-violet)</t>
  </si>
  <si>
    <t>Phlox subulata 'Emerald Blue' (Blue-lavender)</t>
  </si>
  <si>
    <t xml:space="preserve">Vaccinium angustifolium </t>
  </si>
  <si>
    <t xml:space="preserve">5 x 5" sod </t>
  </si>
  <si>
    <t>Clean clump</t>
  </si>
  <si>
    <t xml:space="preserve">Clump for 1–2 gal. </t>
  </si>
  <si>
    <t>Deparia acrostichoides (Silvery Spleenwort Fern)</t>
  </si>
  <si>
    <t>Polypodium polypodioides (Resurrection Fern)</t>
  </si>
  <si>
    <r>
      <t>Rhiz. For 1 qt</t>
    </r>
    <r>
      <rPr>
        <sz val="10"/>
        <color theme="2" tint="-0.749992370372631"/>
        <rFont val="Calibri"/>
        <family val="2"/>
      </rPr>
      <t>–</t>
    </r>
    <r>
      <rPr>
        <sz val="10"/>
        <color theme="2" tint="-0.749992370372631"/>
        <rFont val="Arial"/>
        <family val="2"/>
      </rPr>
      <t>1 gal.</t>
    </r>
  </si>
  <si>
    <r>
      <t>Polystichum acrostichoides</t>
    </r>
    <r>
      <rPr>
        <sz val="10"/>
        <color rgb="FFFF0000"/>
        <rFont val="Arial"/>
        <family val="2"/>
      </rPr>
      <t xml:space="preserve"> </t>
    </r>
    <r>
      <rPr>
        <sz val="10"/>
        <color theme="2" tint="-0.749992370372631"/>
        <rFont val="Arial"/>
        <family val="2"/>
      </rPr>
      <t>(Christmas Fern) (In leaf)</t>
    </r>
  </si>
  <si>
    <t>Ready</t>
  </si>
  <si>
    <t>Avail. 03/04</t>
  </si>
  <si>
    <t>Dormant</t>
  </si>
  <si>
    <t>Avail. 04/01</t>
  </si>
  <si>
    <t>Avail. 04/29</t>
  </si>
  <si>
    <t>Avail. 05/06</t>
  </si>
  <si>
    <t>Avail. 05/13</t>
  </si>
  <si>
    <t>Avail. 04/15</t>
  </si>
  <si>
    <t>Avail. 04/22</t>
  </si>
  <si>
    <t>New England Delivery</t>
  </si>
  <si>
    <t>Avail. 06/03</t>
  </si>
  <si>
    <t xml:space="preserve">Dennstaedtia punctilobula (Hayscented Fern) </t>
  </si>
  <si>
    <t>Baptisia alba</t>
  </si>
  <si>
    <t>Liatris aspera</t>
  </si>
  <si>
    <t>Xanthorhiza simplicissima</t>
  </si>
  <si>
    <t>6–8" rhizome for 1 qt– 1 gal.</t>
  </si>
  <si>
    <t>Carex plantaginea</t>
  </si>
  <si>
    <t>Avail. 04/08</t>
  </si>
  <si>
    <t>Caltha palustris</t>
  </si>
  <si>
    <t>Carex flacca</t>
  </si>
  <si>
    <t>Sesleria 'Greenlee'</t>
  </si>
  <si>
    <t>Fragaria virginiana</t>
  </si>
  <si>
    <t>(3) 8" rhizomes for 1 gal.</t>
  </si>
  <si>
    <t>Scirpus (Schoenoplectus) acutus (DP)</t>
  </si>
  <si>
    <t>Current Availability - March 7th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</si>
</sst>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rgb="FF3B344E"/>
      <name val="Cooper Md BT"/>
      <family val="1"/>
    </font>
    <font>
      <sz val="16"/>
      <color rgb="FF3B344E"/>
      <name val="Cooper Md BT"/>
      <family val="1"/>
    </font>
    <font>
      <sz val="10"/>
      <name val="Arial"/>
      <family val="2"/>
    </font>
    <font>
      <i/>
      <sz val="10"/>
      <color indexed="53"/>
      <name val="Cooper Md BT"/>
      <family val="1"/>
    </font>
    <font>
      <sz val="10"/>
      <color theme="2" tint="-0.749992370372631"/>
      <name val="Arial"/>
      <family val="2"/>
    </font>
    <font>
      <sz val="10"/>
      <color theme="2" tint="-0.749961851863155"/>
      <name val="Arial"/>
      <family val="2"/>
    </font>
    <font>
      <i/>
      <sz val="9"/>
      <color theme="2" tint="-0.749961851863155"/>
      <name val="Arial"/>
      <family val="2"/>
    </font>
    <font>
      <sz val="10"/>
      <color rgb="FFFF0000"/>
      <name val="Arial"/>
      <family val="2"/>
    </font>
    <font>
      <i/>
      <sz val="9"/>
      <color theme="2" tint="-0.749961851863155"/>
      <name val="Cambria"/>
      <family val="1"/>
    </font>
    <font>
      <i/>
      <sz val="9"/>
      <color theme="2" tint="-0.749992370372631"/>
      <name val="Arial"/>
      <family val="2"/>
    </font>
    <font>
      <i/>
      <sz val="10"/>
      <color theme="2" tint="-0.749992370372631"/>
      <name val="Arial"/>
      <family val="2"/>
    </font>
    <font>
      <i/>
      <sz val="10"/>
      <color theme="2" tint="-0.749961851863155"/>
      <name val="Cambria"/>
      <family val="1"/>
    </font>
    <font>
      <sz val="11"/>
      <color theme="3" tint="-0.24994659260841701"/>
      <name val="Arial"/>
      <family val="2"/>
    </font>
    <font>
      <b/>
      <sz val="10"/>
      <color theme="3" tint="-0.24994659260841701"/>
      <name val="Arial"/>
      <family val="2"/>
    </font>
    <font>
      <sz val="16"/>
      <color rgb="FF2C3584"/>
      <name val="Cooper Md BT"/>
      <family val="1"/>
    </font>
    <font>
      <b/>
      <sz val="11"/>
      <color theme="2" tint="-0.89999084444715716"/>
      <name val="Arial"/>
      <family val="2"/>
    </font>
    <font>
      <b/>
      <sz val="12"/>
      <color theme="2" tint="-0.89999084444715716"/>
      <name val="Arial"/>
      <family val="2"/>
    </font>
    <font>
      <sz val="12"/>
      <color theme="2" tint="-0.89999084444715716"/>
      <name val="Arial"/>
      <family val="2"/>
    </font>
    <font>
      <b/>
      <i/>
      <sz val="9"/>
      <color theme="2" tint="-0.89999084444715716"/>
      <name val="Arial"/>
      <family val="2"/>
    </font>
    <font>
      <sz val="11"/>
      <color rgb="FF2C3584"/>
      <name val="Arial"/>
      <family val="2"/>
    </font>
    <font>
      <b/>
      <sz val="10"/>
      <color rgb="FF2C3584"/>
      <name val="Arial"/>
      <family val="2"/>
    </font>
    <font>
      <sz val="10"/>
      <color rgb="FF2C3584"/>
      <name val="Arial"/>
      <family val="2"/>
    </font>
    <font>
      <sz val="11"/>
      <color rgb="FF00B050"/>
      <name val="Arial"/>
      <family val="2"/>
    </font>
    <font>
      <sz val="10"/>
      <color rgb="FF00823B"/>
      <name val="Arial"/>
      <family val="2"/>
    </font>
    <font>
      <b/>
      <sz val="10"/>
      <color rgb="FF00823B"/>
      <name val="Arial"/>
      <family val="2"/>
    </font>
    <font>
      <i/>
      <sz val="10"/>
      <color rgb="FF00823B"/>
      <name val="Arial"/>
      <family val="2"/>
    </font>
    <font>
      <b/>
      <sz val="14"/>
      <color rgb="FF2C3584"/>
      <name val="Arial"/>
      <family val="2"/>
    </font>
    <font>
      <i/>
      <sz val="9"/>
      <color rgb="FF0000FF"/>
      <name val="Arial"/>
      <family val="2"/>
    </font>
    <font>
      <i/>
      <sz val="8"/>
      <color theme="2" tint="-0.749961851863155"/>
      <name val="Arial"/>
      <family val="2"/>
    </font>
    <font>
      <i/>
      <sz val="9"/>
      <color rgb="FFFF0000"/>
      <name val="Arial"/>
      <family val="2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i/>
      <sz val="9"/>
      <color theme="2" tint="-0.749992370372631"/>
      <name val="Cambria"/>
      <family val="1"/>
    </font>
    <font>
      <i/>
      <sz val="9"/>
      <color rgb="FF494529"/>
      <name val="Arial"/>
      <family val="2"/>
    </font>
    <font>
      <sz val="10"/>
      <color theme="9" tint="-0.249977111117893"/>
      <name val="Arial"/>
      <family val="2"/>
    </font>
    <font>
      <i/>
      <sz val="10"/>
      <color theme="2" tint="-0.749961851863155"/>
      <name val="Arial"/>
      <family val="2"/>
    </font>
    <font>
      <b/>
      <sz val="10"/>
      <color theme="2" tint="-0.749992370372631"/>
      <name val="Arial"/>
      <family val="2"/>
    </font>
    <font>
      <i/>
      <sz val="9"/>
      <color theme="7" tint="-0.499984740745262"/>
      <name val="Arial"/>
      <family val="2"/>
    </font>
    <font>
      <sz val="10"/>
      <color rgb="FFFFC000"/>
      <name val="Arial"/>
      <family val="2"/>
    </font>
    <font>
      <i/>
      <sz val="9"/>
      <color rgb="FFFF0000"/>
      <name val="Cambria"/>
      <family val="1"/>
    </font>
    <font>
      <sz val="10"/>
      <color rgb="FF0000FF"/>
      <name val="Arial"/>
      <family val="2"/>
    </font>
    <font>
      <sz val="10"/>
      <color theme="2" tint="-0.749992370372631"/>
      <name val="Calibri"/>
      <family val="2"/>
    </font>
    <font>
      <b/>
      <sz val="14"/>
      <color rgb="FF2C3584"/>
      <name val="Cooper Md BT"/>
      <family val="1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0.399945066682943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</fills>
  <borders count="16">
    <border>
      <left/>
      <right/>
      <top/>
      <bottom/>
      <diagonal/>
    </border>
    <border>
      <left/>
      <right/>
      <top style="thin">
        <color theme="6" tint="-0.24994659260841701"/>
      </top>
      <bottom style="thin">
        <color theme="6" tint="-0.2499465926084170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/>
      <top/>
      <bottom/>
      <diagonal/>
    </border>
    <border>
      <left/>
      <right style="thin">
        <color theme="6" tint="-0.24994659260841701"/>
      </right>
      <top/>
      <bottom/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-0.249977111117893"/>
      </left>
      <right style="thin">
        <color theme="2" tint="-0.249977111117893"/>
      </right>
      <top/>
      <bottom style="thin">
        <color theme="2" tint="-0.249977111117893"/>
      </bottom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/>
      <diagonal/>
    </border>
  </borders>
  <cellStyleXfs count="70">
    <xf numFmtId="0" fontId="0" fillId="0" borderId="0" applyBorder="0"/>
    <xf numFmtId="0" fontId="4" fillId="0" borderId="0" applyNumberFormat="0" applyFill="0" applyBorder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7" fillId="0" borderId="4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5" applyNumberFormat="0" applyAlignment="0" applyProtection="0"/>
    <xf numFmtId="0" fontId="12" fillId="6" borderId="6" applyNumberFormat="0" applyAlignment="0" applyProtection="0"/>
    <xf numFmtId="0" fontId="13" fillId="6" borderId="5" applyNumberFormat="0" applyAlignment="0" applyProtection="0"/>
    <xf numFmtId="0" fontId="14" fillId="0" borderId="7" applyNumberFormat="0" applyFill="0" applyAlignment="0" applyProtection="0"/>
    <xf numFmtId="0" fontId="15" fillId="7" borderId="8" applyNumberFormat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10" applyNumberFormat="0" applyFill="0" applyAlignment="0" applyProtection="0"/>
    <xf numFmtId="0" fontId="19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9" fillId="28" borderId="0" applyNumberFormat="0" applyBorder="0" applyAlignment="0" applyProtection="0"/>
    <xf numFmtId="0" fontId="19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9" fillId="32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3" fillId="0" borderId="0" applyBorder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</cellStyleXfs>
  <cellXfs count="88">
    <xf numFmtId="0" fontId="0" fillId="0" borderId="0" xfId="0"/>
    <xf numFmtId="0" fontId="22" fillId="0" borderId="0" xfId="0" applyFont="1" applyBorder="1"/>
    <xf numFmtId="0" fontId="22" fillId="0" borderId="0" xfId="0" applyFont="1"/>
    <xf numFmtId="0" fontId="27" fillId="0" borderId="0" xfId="0" applyFont="1"/>
    <xf numFmtId="0" fontId="24" fillId="0" borderId="0" xfId="0" applyFont="1" applyBorder="1"/>
    <xf numFmtId="0" fontId="22" fillId="0" borderId="11" xfId="0" applyFont="1" applyBorder="1"/>
    <xf numFmtId="0" fontId="22" fillId="0" borderId="12" xfId="0" applyFont="1" applyBorder="1"/>
    <xf numFmtId="0" fontId="24" fillId="0" borderId="0" xfId="0" applyFont="1"/>
    <xf numFmtId="0" fontId="35" fillId="0" borderId="13" xfId="0" applyFont="1" applyBorder="1" applyAlignment="1">
      <alignment horizontal="center"/>
    </xf>
    <xf numFmtId="0" fontId="52" fillId="0" borderId="13" xfId="0" applyFont="1" applyBorder="1"/>
    <xf numFmtId="0" fontId="22" fillId="35" borderId="0" xfId="0" applyFont="1" applyFill="1" applyBorder="1"/>
    <xf numFmtId="0" fontId="22" fillId="35" borderId="0" xfId="0" applyFont="1" applyFill="1"/>
    <xf numFmtId="0" fontId="22" fillId="0" borderId="1" xfId="0" applyFont="1" applyBorder="1"/>
    <xf numFmtId="0" fontId="29" fillId="0" borderId="13" xfId="0" applyFont="1" applyBorder="1"/>
    <xf numFmtId="0" fontId="31" fillId="0" borderId="13" xfId="0" applyFont="1" applyBorder="1"/>
    <xf numFmtId="0" fontId="29" fillId="35" borderId="13" xfId="0" applyFont="1" applyFill="1" applyBorder="1"/>
    <xf numFmtId="0" fontId="53" fillId="0" borderId="13" xfId="0" applyFont="1" applyBorder="1"/>
    <xf numFmtId="0" fontId="22" fillId="35" borderId="1" xfId="0" applyFont="1" applyFill="1" applyBorder="1"/>
    <xf numFmtId="0" fontId="22" fillId="34" borderId="0" xfId="0" applyFont="1" applyFill="1" applyBorder="1"/>
    <xf numFmtId="0" fontId="27" fillId="35" borderId="0" xfId="0" applyFont="1" applyFill="1" applyBorder="1"/>
    <xf numFmtId="0" fontId="27" fillId="35" borderId="0" xfId="0" applyFont="1" applyFill="1"/>
    <xf numFmtId="2" fontId="24" fillId="35" borderId="0" xfId="0" applyNumberFormat="1" applyFont="1" applyFill="1" applyBorder="1"/>
    <xf numFmtId="2" fontId="25" fillId="35" borderId="0" xfId="0" applyNumberFormat="1" applyFont="1" applyFill="1" applyBorder="1"/>
    <xf numFmtId="0" fontId="24" fillId="0" borderId="13" xfId="0" applyFont="1" applyBorder="1"/>
    <xf numFmtId="2" fontId="24" fillId="0" borderId="13" xfId="0" applyNumberFormat="1" applyFont="1" applyBorder="1"/>
    <xf numFmtId="0" fontId="26" fillId="0" borderId="13" xfId="0" applyFont="1" applyBorder="1"/>
    <xf numFmtId="0" fontId="54" fillId="0" borderId="13" xfId="0" applyFont="1" applyBorder="1"/>
    <xf numFmtId="2" fontId="24" fillId="33" borderId="13" xfId="0" applyNumberFormat="1" applyFont="1" applyFill="1" applyBorder="1"/>
    <xf numFmtId="0" fontId="28" fillId="35" borderId="13" xfId="0" applyFont="1" applyFill="1" applyBorder="1"/>
    <xf numFmtId="0" fontId="28" fillId="0" borderId="13" xfId="0" applyFont="1" applyBorder="1"/>
    <xf numFmtId="2" fontId="24" fillId="36" borderId="13" xfId="0" applyNumberFormat="1" applyFont="1" applyFill="1" applyBorder="1"/>
    <xf numFmtId="0" fontId="3" fillId="35" borderId="13" xfId="0" applyFont="1" applyFill="1" applyBorder="1"/>
    <xf numFmtId="0" fontId="3" fillId="0" borderId="13" xfId="0" applyFont="1" applyBorder="1"/>
    <xf numFmtId="2" fontId="24" fillId="35" borderId="13" xfId="0" applyNumberFormat="1" applyFont="1" applyFill="1" applyBorder="1"/>
    <xf numFmtId="0" fontId="24" fillId="0" borderId="13" xfId="0" applyFont="1" applyBorder="1" applyAlignment="1">
      <alignment horizontal="left" wrapText="1"/>
    </xf>
    <xf numFmtId="0" fontId="24" fillId="35" borderId="13" xfId="0" applyFont="1" applyFill="1" applyBorder="1"/>
    <xf numFmtId="0" fontId="24" fillId="35" borderId="0" xfId="0" applyFont="1" applyFill="1" applyBorder="1"/>
    <xf numFmtId="0" fontId="24" fillId="35" borderId="0" xfId="0" applyFont="1" applyFill="1"/>
    <xf numFmtId="0" fontId="23" fillId="35" borderId="0" xfId="0" applyFont="1" applyFill="1" applyBorder="1" applyAlignment="1">
      <alignment horizontal="left"/>
    </xf>
    <xf numFmtId="0" fontId="30" fillId="35" borderId="0" xfId="0" applyFont="1" applyFill="1" applyBorder="1"/>
    <xf numFmtId="2" fontId="25" fillId="35" borderId="0" xfId="0" applyNumberFormat="1" applyFont="1" applyFill="1" applyBorder="1" applyAlignment="1">
      <alignment horizontal="center"/>
    </xf>
    <xf numFmtId="0" fontId="29" fillId="35" borderId="0" xfId="0" applyFont="1" applyFill="1" applyBorder="1"/>
    <xf numFmtId="0" fontId="31" fillId="35" borderId="0" xfId="0" applyFont="1" applyFill="1" applyBorder="1"/>
    <xf numFmtId="0" fontId="22" fillId="35" borderId="11" xfId="0" applyFont="1" applyFill="1" applyBorder="1"/>
    <xf numFmtId="0" fontId="22" fillId="35" borderId="12" xfId="0" applyFont="1" applyFill="1" applyBorder="1"/>
    <xf numFmtId="0" fontId="26" fillId="35" borderId="0" xfId="0" applyFont="1" applyFill="1" applyBorder="1"/>
    <xf numFmtId="0" fontId="38" fillId="35" borderId="0" xfId="0" applyFont="1" applyFill="1" applyBorder="1" applyAlignment="1">
      <alignment horizontal="left" wrapText="1"/>
    </xf>
    <xf numFmtId="0" fontId="28" fillId="35" borderId="0" xfId="0" applyFont="1" applyFill="1" applyBorder="1"/>
    <xf numFmtId="0" fontId="49" fillId="35" borderId="13" xfId="0" applyFont="1" applyFill="1" applyBorder="1"/>
    <xf numFmtId="0" fontId="47" fillId="35" borderId="13" xfId="0" applyFont="1" applyFill="1" applyBorder="1"/>
    <xf numFmtId="0" fontId="55" fillId="35" borderId="13" xfId="0" applyFont="1" applyFill="1" applyBorder="1"/>
    <xf numFmtId="0" fontId="48" fillId="35" borderId="13" xfId="0" applyFont="1" applyFill="1" applyBorder="1"/>
    <xf numFmtId="0" fontId="26" fillId="35" borderId="13" xfId="0" applyFont="1" applyFill="1" applyBorder="1"/>
    <xf numFmtId="0" fontId="57" fillId="35" borderId="13" xfId="0" applyFont="1" applyFill="1" applyBorder="1"/>
    <xf numFmtId="2" fontId="25" fillId="36" borderId="13" xfId="0" applyNumberFormat="1" applyFont="1" applyFill="1" applyBorder="1"/>
    <xf numFmtId="2" fontId="25" fillId="0" borderId="13" xfId="0" applyNumberFormat="1" applyFont="1" applyBorder="1"/>
    <xf numFmtId="2" fontId="58" fillId="33" borderId="13" xfId="0" applyNumberFormat="1" applyFont="1" applyFill="1" applyBorder="1"/>
    <xf numFmtId="0" fontId="25" fillId="35" borderId="13" xfId="0" applyFont="1" applyFill="1" applyBorder="1"/>
    <xf numFmtId="2" fontId="25" fillId="35" borderId="13" xfId="0" applyNumberFormat="1" applyFont="1" applyFill="1" applyBorder="1"/>
    <xf numFmtId="0" fontId="25" fillId="0" borderId="13" xfId="0" applyFont="1" applyBorder="1"/>
    <xf numFmtId="2" fontId="25" fillId="33" borderId="13" xfId="0" applyNumberFormat="1" applyFont="1" applyFill="1" applyBorder="1"/>
    <xf numFmtId="0" fontId="59" fillId="35" borderId="13" xfId="0" applyFont="1" applyFill="1" applyBorder="1"/>
    <xf numFmtId="0" fontId="27" fillId="35" borderId="13" xfId="0" applyFont="1" applyFill="1" applyBorder="1"/>
    <xf numFmtId="0" fontId="59" fillId="0" borderId="13" xfId="0" applyFont="1" applyBorder="1"/>
    <xf numFmtId="2" fontId="27" fillId="36" borderId="13" xfId="0" applyNumberFormat="1" applyFont="1" applyFill="1" applyBorder="1"/>
    <xf numFmtId="0" fontId="60" fillId="35" borderId="13" xfId="0" applyFont="1" applyFill="1" applyBorder="1"/>
    <xf numFmtId="0" fontId="47" fillId="0" borderId="13" xfId="0" applyFont="1" applyBorder="1"/>
    <xf numFmtId="0" fontId="27" fillId="0" borderId="0" xfId="41" applyFont="1"/>
    <xf numFmtId="0" fontId="3" fillId="0" borderId="0" xfId="0" applyFont="1" applyBorder="1"/>
    <xf numFmtId="0" fontId="3" fillId="0" borderId="1" xfId="0" applyFont="1" applyBorder="1"/>
    <xf numFmtId="0" fontId="26" fillId="0" borderId="15" xfId="0" applyFont="1" applyBorder="1"/>
    <xf numFmtId="0" fontId="3" fillId="35" borderId="15" xfId="0" applyFont="1" applyFill="1" applyBorder="1"/>
    <xf numFmtId="2" fontId="25" fillId="0" borderId="15" xfId="0" applyNumberFormat="1" applyFont="1" applyBorder="1"/>
    <xf numFmtId="0" fontId="24" fillId="35" borderId="15" xfId="0" applyFont="1" applyFill="1" applyBorder="1"/>
    <xf numFmtId="2" fontId="24" fillId="0" borderId="15" xfId="0" applyNumberFormat="1" applyFont="1" applyBorder="1"/>
    <xf numFmtId="0" fontId="31" fillId="0" borderId="15" xfId="0" applyFont="1" applyBorder="1"/>
    <xf numFmtId="0" fontId="24" fillId="0" borderId="15" xfId="0" applyFont="1" applyBorder="1"/>
    <xf numFmtId="0" fontId="33" fillId="35" borderId="0" xfId="0" applyFont="1" applyFill="1" applyBorder="1" applyAlignment="1">
      <alignment horizontal="center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34" fillId="35" borderId="0" xfId="0" applyFont="1" applyFill="1" applyBorder="1" applyAlignment="1">
      <alignment horizontal="center" vertical="center"/>
    </xf>
    <xf numFmtId="0" fontId="62" fillId="35" borderId="0" xfId="0" applyFont="1" applyFill="1" applyBorder="1" applyAlignment="1">
      <alignment horizontal="center" vertical="center"/>
    </xf>
    <xf numFmtId="0" fontId="46" fillId="35" borderId="0" xfId="0" applyFont="1" applyFill="1" applyBorder="1" applyAlignment="1">
      <alignment horizontal="center" vertical="center"/>
    </xf>
    <xf numFmtId="0" fontId="36" fillId="0" borderId="0" xfId="0" applyFont="1" applyBorder="1" applyAlignment="1">
      <alignment horizontal="center"/>
    </xf>
    <xf numFmtId="0" fontId="37" fillId="0" borderId="0" xfId="0" applyFont="1" applyBorder="1" applyAlignment="1">
      <alignment horizontal="center"/>
    </xf>
    <xf numFmtId="0" fontId="32" fillId="35" borderId="0" xfId="0" applyFont="1" applyFill="1" applyBorder="1" applyAlignment="1">
      <alignment horizontal="center"/>
    </xf>
    <xf numFmtId="0" fontId="36" fillId="0" borderId="14" xfId="0" applyFont="1" applyBorder="1" applyAlignment="1">
      <alignment horizontal="left"/>
    </xf>
    <xf numFmtId="0" fontId="37" fillId="0" borderId="14" xfId="0" applyFont="1" applyBorder="1" applyAlignment="1">
      <alignment horizontal="left"/>
    </xf>
  </cellXfs>
  <cellStyles count="70">
    <cellStyle name="20% - Accent1" xfId="18" builtinId="30" customBuiltin="1"/>
    <cellStyle name="20% - Accent1 2" xfId="43" xr:uid="{00000000-0005-0000-0000-000001000000}"/>
    <cellStyle name="20% - Accent2" xfId="22" builtinId="34" customBuiltin="1"/>
    <cellStyle name="20% - Accent2 2" xfId="45" xr:uid="{00000000-0005-0000-0000-000003000000}"/>
    <cellStyle name="20% - Accent3" xfId="26" builtinId="38" customBuiltin="1"/>
    <cellStyle name="20% - Accent3 2" xfId="47" xr:uid="{00000000-0005-0000-0000-000005000000}"/>
    <cellStyle name="20% - Accent4" xfId="30" builtinId="42" customBuiltin="1"/>
    <cellStyle name="20% - Accent4 2" xfId="49" xr:uid="{00000000-0005-0000-0000-000007000000}"/>
    <cellStyle name="20% - Accent5" xfId="34" builtinId="46" customBuiltin="1"/>
    <cellStyle name="20% - Accent5 2" xfId="51" xr:uid="{00000000-0005-0000-0000-000009000000}"/>
    <cellStyle name="20% - Accent6" xfId="38" builtinId="50" customBuiltin="1"/>
    <cellStyle name="20% - Accent6 2" xfId="53" xr:uid="{00000000-0005-0000-0000-00000B000000}"/>
    <cellStyle name="40% - Accent1" xfId="19" builtinId="31" customBuiltin="1"/>
    <cellStyle name="40% - Accent1 2" xfId="44" xr:uid="{00000000-0005-0000-0000-00000D000000}"/>
    <cellStyle name="40% - Accent2" xfId="23" builtinId="35" customBuiltin="1"/>
    <cellStyle name="40% - Accent2 2" xfId="46" xr:uid="{00000000-0005-0000-0000-00000F000000}"/>
    <cellStyle name="40% - Accent3" xfId="27" builtinId="39" customBuiltin="1"/>
    <cellStyle name="40% - Accent3 2" xfId="48" xr:uid="{00000000-0005-0000-0000-000011000000}"/>
    <cellStyle name="40% - Accent4" xfId="31" builtinId="43" customBuiltin="1"/>
    <cellStyle name="40% - Accent4 2" xfId="50" xr:uid="{00000000-0005-0000-0000-000013000000}"/>
    <cellStyle name="40% - Accent5" xfId="35" builtinId="47" customBuiltin="1"/>
    <cellStyle name="40% - Accent5 2" xfId="52" xr:uid="{00000000-0005-0000-0000-000015000000}"/>
    <cellStyle name="40% - Accent6" xfId="39" builtinId="51" customBuiltin="1"/>
    <cellStyle name="40% - Accent6 2" xfId="54" xr:uid="{00000000-0005-0000-0000-000017000000}"/>
    <cellStyle name="60% - Accent1" xfId="20" builtinId="32" customBuiltin="1"/>
    <cellStyle name="60% - Accent2" xfId="24" builtinId="36" customBuiltin="1"/>
    <cellStyle name="60% - Accent3" xfId="28" builtinId="40" customBuiltin="1"/>
    <cellStyle name="60% - Accent4" xfId="32" builtinId="44" customBuiltin="1"/>
    <cellStyle name="60% - Accent5" xfId="36" builtinId="48" customBuiltin="1"/>
    <cellStyle name="60% - Accent6" xfId="40" builtinId="52" customBuiltin="1"/>
    <cellStyle name="Accent1" xfId="17" builtinId="29" customBuiltin="1"/>
    <cellStyle name="Accent2" xfId="21" builtinId="33" customBuiltin="1"/>
    <cellStyle name="Accent3" xfId="25" builtinId="37" customBuiltin="1"/>
    <cellStyle name="Accent4" xfId="29" builtinId="41" customBuiltin="1"/>
    <cellStyle name="Accent5" xfId="33" builtinId="45" customBuiltin="1"/>
    <cellStyle name="Accent6" xfId="37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5" builtinId="53" customBuiltin="1"/>
    <cellStyle name="Followed Hyperlink" xfId="59" builtinId="9" hidden="1"/>
    <cellStyle name="Followed Hyperlink" xfId="61" builtinId="9" hidden="1"/>
    <cellStyle name="Followed Hyperlink" xfId="63" builtinId="9" hidden="1"/>
    <cellStyle name="Followed Hyperlink" xfId="65" builtinId="9" hidden="1"/>
    <cellStyle name="Followed Hyperlink" xfId="67" builtinId="9" hidden="1"/>
    <cellStyle name="Followed Hyperlink" xfId="69" builtinId="9" hidde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58" builtinId="8" hidden="1"/>
    <cellStyle name="Hyperlink" xfId="60" builtinId="8" hidden="1"/>
    <cellStyle name="Hyperlink" xfId="62" builtinId="8" hidden="1"/>
    <cellStyle name="Hyperlink" xfId="64" builtinId="8" hidden="1"/>
    <cellStyle name="Hyperlink" xfId="66" builtinId="8" hidden="1"/>
    <cellStyle name="Hyperlink" xfId="68" builtinId="8" hidde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1" xr:uid="{00000000-0005-0000-0000-00003D000000}"/>
    <cellStyle name="Normal 2 2" xfId="55" xr:uid="{00000000-0005-0000-0000-00003E000000}"/>
    <cellStyle name="Normal 3" xfId="57" xr:uid="{00000000-0005-0000-0000-00003F000000}"/>
    <cellStyle name="Note 2" xfId="42" xr:uid="{00000000-0005-0000-0000-000040000000}"/>
    <cellStyle name="Note 2 2" xfId="56" xr:uid="{00000000-0005-0000-0000-000041000000}"/>
    <cellStyle name="Output" xfId="10" builtinId="21" customBuiltin="1"/>
    <cellStyle name="Title" xfId="1" builtinId="15" customBuiltin="1"/>
    <cellStyle name="Total" xfId="16" builtinId="25" customBuiltin="1"/>
    <cellStyle name="Warning Text" xfId="14" builtinId="11" customBuiltin="1"/>
  </cellStyles>
  <dxfs count="0"/>
  <tableStyles count="0" defaultTableStyle="TableStyleMedium9" defaultPivotStyle="PivotStyleLight16"/>
  <colors>
    <mruColors>
      <color rgb="FF2C3584"/>
      <color rgb="FF34311C"/>
      <color rgb="FF00823B"/>
      <color rgb="FF006C31"/>
      <color rgb="FF008E40"/>
      <color rgb="FF808000"/>
      <color rgb="FF67781E"/>
      <color rgb="FFA2A569"/>
      <color rgb="FF3B3821"/>
      <color rgb="FF47531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g"/><Relationship Id="rId7" Type="http://schemas.openxmlformats.org/officeDocument/2006/relationships/image" Target="../media/image7.jpe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80</xdr:row>
      <xdr:rowOff>12700</xdr:rowOff>
    </xdr:from>
    <xdr:to>
      <xdr:col>7</xdr:col>
      <xdr:colOff>508000</xdr:colOff>
      <xdr:row>80</xdr:row>
      <xdr:rowOff>1047750</xdr:rowOff>
    </xdr:to>
    <xdr:pic>
      <xdr:nvPicPr>
        <xdr:cNvPr id="519" name="Picture 518">
          <a:extLst>
            <a:ext uri="{FF2B5EF4-FFF2-40B4-BE49-F238E27FC236}">
              <a16:creationId xmlns:a16="http://schemas.microsoft.com/office/drawing/2014/main" id="{879D858F-07C8-4AC7-D393-2AAAF89DA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3380700"/>
          <a:ext cx="11112500" cy="10350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21168</xdr:rowOff>
    </xdr:from>
    <xdr:to>
      <xdr:col>8</xdr:col>
      <xdr:colOff>0</xdr:colOff>
      <xdr:row>60</xdr:row>
      <xdr:rowOff>504</xdr:rowOff>
    </xdr:to>
    <xdr:pic>
      <xdr:nvPicPr>
        <xdr:cNvPr id="517" name="Picture 516">
          <a:extLst>
            <a:ext uri="{FF2B5EF4-FFF2-40B4-BE49-F238E27FC236}">
              <a16:creationId xmlns:a16="http://schemas.microsoft.com/office/drawing/2014/main" id="{E3BA2E72-2245-A05A-1B3B-B3369577A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7917585"/>
          <a:ext cx="11123083" cy="1030897"/>
        </a:xfrm>
        <a:prstGeom prst="rect">
          <a:avLst/>
        </a:prstGeom>
      </xdr:spPr>
    </xdr:pic>
    <xdr:clientData/>
  </xdr:twoCellAnchor>
  <xdr:twoCellAnchor editAs="oneCell">
    <xdr:from>
      <xdr:col>0</xdr:col>
      <xdr:colOff>7682</xdr:colOff>
      <xdr:row>5</xdr:row>
      <xdr:rowOff>33627</xdr:rowOff>
    </xdr:from>
    <xdr:to>
      <xdr:col>8</xdr:col>
      <xdr:colOff>0</xdr:colOff>
      <xdr:row>5</xdr:row>
      <xdr:rowOff>1062645</xdr:rowOff>
    </xdr:to>
    <xdr:pic>
      <xdr:nvPicPr>
        <xdr:cNvPr id="514" name="Picture 513">
          <a:extLst>
            <a:ext uri="{FF2B5EF4-FFF2-40B4-BE49-F238E27FC236}">
              <a16:creationId xmlns:a16="http://schemas.microsoft.com/office/drawing/2014/main" id="{8A9D7F18-939E-B4AB-9758-DCE6A5876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682" y="3727210"/>
          <a:ext cx="11115401" cy="1029018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3</xdr:row>
      <xdr:rowOff>76200</xdr:rowOff>
    </xdr:from>
    <xdr:to>
      <xdr:col>1</xdr:col>
      <xdr:colOff>952500</xdr:colOff>
      <xdr:row>3</xdr:row>
      <xdr:rowOff>1263618</xdr:rowOff>
    </xdr:to>
    <xdr:pic>
      <xdr:nvPicPr>
        <xdr:cNvPr id="542" name="Picture 541" descr="root_SM.jpg">
          <a:extLst>
            <a:ext uri="{FF2B5EF4-FFF2-40B4-BE49-F238E27FC236}">
              <a16:creationId xmlns:a16="http://schemas.microsoft.com/office/drawing/2014/main" id="{00000000-0008-0000-0000-00001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47650" y="1895475"/>
          <a:ext cx="1419225" cy="1187418"/>
        </a:xfrm>
        <a:prstGeom prst="rect">
          <a:avLst/>
        </a:prstGeom>
      </xdr:spPr>
    </xdr:pic>
    <xdr:clientData/>
  </xdr:twoCellAnchor>
  <xdr:twoCellAnchor editAs="oneCell">
    <xdr:from>
      <xdr:col>4</xdr:col>
      <xdr:colOff>196631</xdr:colOff>
      <xdr:row>2</xdr:row>
      <xdr:rowOff>0</xdr:rowOff>
    </xdr:from>
    <xdr:to>
      <xdr:col>7</xdr:col>
      <xdr:colOff>270093</xdr:colOff>
      <xdr:row>4</xdr:row>
      <xdr:rowOff>68105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45256" y="1752600"/>
          <a:ext cx="1426012" cy="1734980"/>
        </a:xfrm>
        <a:prstGeom prst="rect">
          <a:avLst/>
        </a:prstGeom>
      </xdr:spPr>
    </xdr:pic>
    <xdr:clientData/>
  </xdr:twoCellAnchor>
  <xdr:twoCellAnchor editAs="oneCell">
    <xdr:from>
      <xdr:col>2</xdr:col>
      <xdr:colOff>2679905</xdr:colOff>
      <xdr:row>107</xdr:row>
      <xdr:rowOff>10583</xdr:rowOff>
    </xdr:from>
    <xdr:to>
      <xdr:col>3</xdr:col>
      <xdr:colOff>2184033</xdr:colOff>
      <xdr:row>111</xdr:row>
      <xdr:rowOff>1058</xdr:rowOff>
    </xdr:to>
    <xdr:pic>
      <xdr:nvPicPr>
        <xdr:cNvPr id="19" name="Picture 18" descr="logo_for_shirt.jpg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399572" y="27559000"/>
          <a:ext cx="3176545" cy="752475"/>
        </a:xfrm>
        <a:prstGeom prst="rect">
          <a:avLst/>
        </a:prstGeom>
      </xdr:spPr>
    </xdr:pic>
    <xdr:clientData/>
  </xdr:twoCellAnchor>
  <xdr:twoCellAnchor editAs="oneCell">
    <xdr:from>
      <xdr:col>2</xdr:col>
      <xdr:colOff>541874</xdr:colOff>
      <xdr:row>3</xdr:row>
      <xdr:rowOff>57150</xdr:rowOff>
    </xdr:from>
    <xdr:to>
      <xdr:col>3</xdr:col>
      <xdr:colOff>3210736</xdr:colOff>
      <xdr:row>3</xdr:row>
      <xdr:rowOff>1364742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7457" y="2067983"/>
          <a:ext cx="6341279" cy="1307592"/>
        </a:xfrm>
        <a:prstGeom prst="rect">
          <a:avLst/>
        </a:prstGeom>
      </xdr:spPr>
    </xdr:pic>
    <xdr:clientData/>
  </xdr:twoCellAnchor>
  <xdr:twoCellAnchor editAs="oneCell">
    <xdr:from>
      <xdr:col>3</xdr:col>
      <xdr:colOff>2673423</xdr:colOff>
      <xdr:row>0</xdr:row>
      <xdr:rowOff>219075</xdr:rowOff>
    </xdr:from>
    <xdr:to>
      <xdr:col>7</xdr:col>
      <xdr:colOff>345592</xdr:colOff>
      <xdr:row>0</xdr:row>
      <xdr:rowOff>1209675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21623" y="219075"/>
          <a:ext cx="2993571" cy="99060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152401</xdr:colOff>
      <xdr:row>0</xdr:row>
      <xdr:rowOff>80345</xdr:rowOff>
    </xdr:from>
    <xdr:to>
      <xdr:col>2</xdr:col>
      <xdr:colOff>544900</xdr:colOff>
      <xdr:row>0</xdr:row>
      <xdr:rowOff>1212550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BC64BCFD-066A-45D5-B913-002EC7859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1" y="80345"/>
          <a:ext cx="2302790" cy="1132205"/>
        </a:xfrm>
        <a:prstGeom prst="rect">
          <a:avLst/>
        </a:prstGeom>
      </xdr:spPr>
    </xdr:pic>
    <xdr:clientData/>
  </xdr:twoCellAnchor>
  <xdr:twoCellAnchor>
    <xdr:from>
      <xdr:col>2</xdr:col>
      <xdr:colOff>3187803</xdr:colOff>
      <xdr:row>35</xdr:row>
      <xdr:rowOff>0</xdr:rowOff>
    </xdr:from>
    <xdr:to>
      <xdr:col>3</xdr:col>
      <xdr:colOff>699013</xdr:colOff>
      <xdr:row>35</xdr:row>
      <xdr:rowOff>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5FFB2EA6-7377-2A69-2DB9-3A517B0160F5}"/>
            </a:ext>
          </a:extLst>
        </xdr:cNvPr>
        <xdr:cNvSpPr txBox="1"/>
      </xdr:nvSpPr>
      <xdr:spPr>
        <a:xfrm>
          <a:off x="3902178" y="16407580"/>
          <a:ext cx="1175262" cy="384073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oneCellAnchor>
    <xdr:from>
      <xdr:col>2</xdr:col>
      <xdr:colOff>2335162</xdr:colOff>
      <xdr:row>80</xdr:row>
      <xdr:rowOff>373320</xdr:rowOff>
    </xdr:from>
    <xdr:ext cx="3333861" cy="387286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8A12AB87-8DE0-1E8F-0A8E-58A2D4AD78A1}"/>
            </a:ext>
          </a:extLst>
        </xdr:cNvPr>
        <xdr:cNvSpPr txBox="1"/>
      </xdr:nvSpPr>
      <xdr:spPr>
        <a:xfrm>
          <a:off x="3049537" y="16680656"/>
          <a:ext cx="3333861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ORNAMENTAL GRASSES</a:t>
          </a:r>
        </a:p>
      </xdr:txBody>
    </xdr:sp>
    <xdr:clientData/>
  </xdr:oneCellAnchor>
  <xdr:oneCellAnchor>
    <xdr:from>
      <xdr:col>2</xdr:col>
      <xdr:colOff>3227916</xdr:colOff>
      <xdr:row>59</xdr:row>
      <xdr:rowOff>391584</xdr:rowOff>
    </xdr:from>
    <xdr:ext cx="1053943" cy="387286"/>
    <xdr:sp macro="" textlink="">
      <xdr:nvSpPr>
        <xdr:cNvPr id="515" name="TextBox 514">
          <a:extLst>
            <a:ext uri="{FF2B5EF4-FFF2-40B4-BE49-F238E27FC236}">
              <a16:creationId xmlns:a16="http://schemas.microsoft.com/office/drawing/2014/main" id="{F300B049-9DC8-B9D5-9974-A09A00FABFA0}"/>
            </a:ext>
          </a:extLst>
        </xdr:cNvPr>
        <xdr:cNvSpPr txBox="1"/>
      </xdr:nvSpPr>
      <xdr:spPr>
        <a:xfrm>
          <a:off x="3947583" y="18425584"/>
          <a:ext cx="1053943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oneCellAnchor>
  <xdr:oneCellAnchor>
    <xdr:from>
      <xdr:col>2</xdr:col>
      <xdr:colOff>1750483</xdr:colOff>
      <xdr:row>5</xdr:row>
      <xdr:rowOff>404284</xdr:rowOff>
    </xdr:from>
    <xdr:ext cx="4231928" cy="387286"/>
    <xdr:sp macro="" textlink="">
      <xdr:nvSpPr>
        <xdr:cNvPr id="520" name="TextBox 519">
          <a:extLst>
            <a:ext uri="{FF2B5EF4-FFF2-40B4-BE49-F238E27FC236}">
              <a16:creationId xmlns:a16="http://schemas.microsoft.com/office/drawing/2014/main" id="{1CA5C1FC-BFAB-9E7D-7030-43D4CF7A4122}"/>
            </a:ext>
          </a:extLst>
        </xdr:cNvPr>
        <xdr:cNvSpPr txBox="1"/>
      </xdr:nvSpPr>
      <xdr:spPr>
        <a:xfrm>
          <a:off x="3706283" y="4087284"/>
          <a:ext cx="4231928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PERENNIALS</a:t>
          </a:r>
          <a:r>
            <a:rPr lang="en-US" sz="2000" b="1" baseline="0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 A</a:t>
          </a:r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ND SUBSHRUBS </a:t>
          </a:r>
        </a:p>
      </xdr:txBody>
    </xdr:sp>
    <xdr:clientData/>
  </xdr:oneCellAnchor>
  <xdr:oneCellAnchor>
    <xdr:from>
      <xdr:col>8</xdr:col>
      <xdr:colOff>0</xdr:colOff>
      <xdr:row>91</xdr:row>
      <xdr:rowOff>123825</xdr:rowOff>
    </xdr:from>
    <xdr:ext cx="184731" cy="387286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2FC5D307-AE1B-4968-8D60-8CAB0C67AA9B}"/>
            </a:ext>
          </a:extLst>
        </xdr:cNvPr>
        <xdr:cNvSpPr txBox="1"/>
      </xdr:nvSpPr>
      <xdr:spPr>
        <a:xfrm>
          <a:off x="12679312" y="16440150"/>
          <a:ext cx="184731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2000" b="1">
            <a:solidFill>
              <a:srgbClr val="2C3584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>
    <xdr:from>
      <xdr:col>2</xdr:col>
      <xdr:colOff>3187803</xdr:colOff>
      <xdr:row>37</xdr:row>
      <xdr:rowOff>0</xdr:rowOff>
    </xdr:from>
    <xdr:to>
      <xdr:col>3</xdr:col>
      <xdr:colOff>699013</xdr:colOff>
      <xdr:row>37</xdr:row>
      <xdr:rowOff>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5306C8A8-635A-430F-9422-EAF1D82D68A4}"/>
            </a:ext>
          </a:extLst>
        </xdr:cNvPr>
        <xdr:cNvSpPr txBox="1"/>
      </xdr:nvSpPr>
      <xdr:spPr>
        <a:xfrm>
          <a:off x="5092803" y="9867900"/>
          <a:ext cx="1178335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37</xdr:row>
      <xdr:rowOff>0</xdr:rowOff>
    </xdr:from>
    <xdr:to>
      <xdr:col>3</xdr:col>
      <xdr:colOff>699013</xdr:colOff>
      <xdr:row>37</xdr:row>
      <xdr:rowOff>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F630EA90-6CDC-4F07-A7F6-7094CE928C35}"/>
            </a:ext>
          </a:extLst>
        </xdr:cNvPr>
        <xdr:cNvSpPr txBox="1"/>
      </xdr:nvSpPr>
      <xdr:spPr>
        <a:xfrm>
          <a:off x="5092803" y="9867900"/>
          <a:ext cx="1178335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37</xdr:row>
      <xdr:rowOff>0</xdr:rowOff>
    </xdr:from>
    <xdr:to>
      <xdr:col>3</xdr:col>
      <xdr:colOff>699013</xdr:colOff>
      <xdr:row>37</xdr:row>
      <xdr:rowOff>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92E42748-6CA3-44BD-82BA-9C16BD0E7C91}"/>
            </a:ext>
          </a:extLst>
        </xdr:cNvPr>
        <xdr:cNvSpPr txBox="1"/>
      </xdr:nvSpPr>
      <xdr:spPr>
        <a:xfrm>
          <a:off x="5092803" y="9867900"/>
          <a:ext cx="1178335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37</xdr:row>
      <xdr:rowOff>0</xdr:rowOff>
    </xdr:from>
    <xdr:to>
      <xdr:col>3</xdr:col>
      <xdr:colOff>699013</xdr:colOff>
      <xdr:row>37</xdr:row>
      <xdr:rowOff>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A9115CA0-040B-4DDD-9579-E1AFD0ED23C7}"/>
            </a:ext>
          </a:extLst>
        </xdr:cNvPr>
        <xdr:cNvSpPr txBox="1"/>
      </xdr:nvSpPr>
      <xdr:spPr>
        <a:xfrm>
          <a:off x="5092803" y="9867900"/>
          <a:ext cx="1178335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33</xdr:row>
      <xdr:rowOff>0</xdr:rowOff>
    </xdr:from>
    <xdr:to>
      <xdr:col>3</xdr:col>
      <xdr:colOff>699013</xdr:colOff>
      <xdr:row>33</xdr:row>
      <xdr:rowOff>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AECF8ADB-5924-42C4-A771-3E19A72A8D5A}"/>
            </a:ext>
          </a:extLst>
        </xdr:cNvPr>
        <xdr:cNvSpPr txBox="1"/>
      </xdr:nvSpPr>
      <xdr:spPr>
        <a:xfrm>
          <a:off x="5092803" y="9105900"/>
          <a:ext cx="1178335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33</xdr:row>
      <xdr:rowOff>0</xdr:rowOff>
    </xdr:from>
    <xdr:to>
      <xdr:col>3</xdr:col>
      <xdr:colOff>699013</xdr:colOff>
      <xdr:row>33</xdr:row>
      <xdr:rowOff>0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31BCD3F8-19E1-412B-BFEC-873895283EB0}"/>
            </a:ext>
          </a:extLst>
        </xdr:cNvPr>
        <xdr:cNvSpPr txBox="1"/>
      </xdr:nvSpPr>
      <xdr:spPr>
        <a:xfrm>
          <a:off x="5092803" y="9105900"/>
          <a:ext cx="1178335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35</xdr:row>
      <xdr:rowOff>0</xdr:rowOff>
    </xdr:from>
    <xdr:to>
      <xdr:col>3</xdr:col>
      <xdr:colOff>699013</xdr:colOff>
      <xdr:row>35</xdr:row>
      <xdr:rowOff>0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AA07B63C-5E7A-417C-A2D1-DE019044B0D3}"/>
            </a:ext>
          </a:extLst>
        </xdr:cNvPr>
        <xdr:cNvSpPr txBox="1"/>
      </xdr:nvSpPr>
      <xdr:spPr>
        <a:xfrm>
          <a:off x="5092803" y="9486900"/>
          <a:ext cx="1178335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35</xdr:row>
      <xdr:rowOff>0</xdr:rowOff>
    </xdr:from>
    <xdr:to>
      <xdr:col>3</xdr:col>
      <xdr:colOff>699013</xdr:colOff>
      <xdr:row>35</xdr:row>
      <xdr:rowOff>0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5041DE01-F429-4B77-8AF2-58BBF8703F76}"/>
            </a:ext>
          </a:extLst>
        </xdr:cNvPr>
        <xdr:cNvSpPr txBox="1"/>
      </xdr:nvSpPr>
      <xdr:spPr>
        <a:xfrm>
          <a:off x="5092803" y="9486900"/>
          <a:ext cx="1178335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29</xdr:row>
      <xdr:rowOff>0</xdr:rowOff>
    </xdr:from>
    <xdr:to>
      <xdr:col>3</xdr:col>
      <xdr:colOff>699013</xdr:colOff>
      <xdr:row>29</xdr:row>
      <xdr:rowOff>0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4561AF1A-6BA4-4E2E-A6B4-A95059A32E5E}"/>
            </a:ext>
          </a:extLst>
        </xdr:cNvPr>
        <xdr:cNvSpPr txBox="1"/>
      </xdr:nvSpPr>
      <xdr:spPr>
        <a:xfrm>
          <a:off x="5092803" y="8343900"/>
          <a:ext cx="1178335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29</xdr:row>
      <xdr:rowOff>0</xdr:rowOff>
    </xdr:from>
    <xdr:to>
      <xdr:col>3</xdr:col>
      <xdr:colOff>699013</xdr:colOff>
      <xdr:row>29</xdr:row>
      <xdr:rowOff>0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2CD1C82D-E554-4F21-93BD-C37AE233E62C}"/>
            </a:ext>
          </a:extLst>
        </xdr:cNvPr>
        <xdr:cNvSpPr txBox="1"/>
      </xdr:nvSpPr>
      <xdr:spPr>
        <a:xfrm>
          <a:off x="5092803" y="8343900"/>
          <a:ext cx="1178335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29</xdr:row>
      <xdr:rowOff>0</xdr:rowOff>
    </xdr:from>
    <xdr:to>
      <xdr:col>3</xdr:col>
      <xdr:colOff>699013</xdr:colOff>
      <xdr:row>29</xdr:row>
      <xdr:rowOff>0</xdr:rowOff>
    </xdr:to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B27A8FF7-C277-46AC-9495-88B2FD39DF19}"/>
            </a:ext>
          </a:extLst>
        </xdr:cNvPr>
        <xdr:cNvSpPr txBox="1"/>
      </xdr:nvSpPr>
      <xdr:spPr>
        <a:xfrm>
          <a:off x="5092803" y="8343900"/>
          <a:ext cx="1178335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29</xdr:row>
      <xdr:rowOff>0</xdr:rowOff>
    </xdr:from>
    <xdr:to>
      <xdr:col>3</xdr:col>
      <xdr:colOff>699013</xdr:colOff>
      <xdr:row>29</xdr:row>
      <xdr:rowOff>0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BD8C0E4C-5FC4-4C14-B35D-B1A42BF9ACD7}"/>
            </a:ext>
          </a:extLst>
        </xdr:cNvPr>
        <xdr:cNvSpPr txBox="1"/>
      </xdr:nvSpPr>
      <xdr:spPr>
        <a:xfrm>
          <a:off x="5092803" y="8343900"/>
          <a:ext cx="1178335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2000" b="1">
            <a:solidFill>
              <a:srgbClr val="2C3584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3187803</xdr:colOff>
      <xdr:row>38</xdr:row>
      <xdr:rowOff>0</xdr:rowOff>
    </xdr:from>
    <xdr:to>
      <xdr:col>3</xdr:col>
      <xdr:colOff>699013</xdr:colOff>
      <xdr:row>38</xdr:row>
      <xdr:rowOff>0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C5847A9C-F3CA-4259-BA94-D8896004DCFB}"/>
            </a:ext>
          </a:extLst>
        </xdr:cNvPr>
        <xdr:cNvSpPr txBox="1"/>
      </xdr:nvSpPr>
      <xdr:spPr>
        <a:xfrm>
          <a:off x="5092803" y="10058400"/>
          <a:ext cx="1178335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38</xdr:row>
      <xdr:rowOff>0</xdr:rowOff>
    </xdr:from>
    <xdr:to>
      <xdr:col>3</xdr:col>
      <xdr:colOff>699013</xdr:colOff>
      <xdr:row>38</xdr:row>
      <xdr:rowOff>0</xdr:rowOff>
    </xdr:to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5983EDF8-1CA1-41B3-A47B-35E7D4AD4F8E}"/>
            </a:ext>
          </a:extLst>
        </xdr:cNvPr>
        <xdr:cNvSpPr txBox="1"/>
      </xdr:nvSpPr>
      <xdr:spPr>
        <a:xfrm>
          <a:off x="5092803" y="10058400"/>
          <a:ext cx="1178335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38</xdr:row>
      <xdr:rowOff>0</xdr:rowOff>
    </xdr:from>
    <xdr:to>
      <xdr:col>3</xdr:col>
      <xdr:colOff>699013</xdr:colOff>
      <xdr:row>38</xdr:row>
      <xdr:rowOff>0</xdr:rowOff>
    </xdr:to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34210F08-FEA2-4325-9F18-A734242187A4}"/>
            </a:ext>
          </a:extLst>
        </xdr:cNvPr>
        <xdr:cNvSpPr txBox="1"/>
      </xdr:nvSpPr>
      <xdr:spPr>
        <a:xfrm>
          <a:off x="5092803" y="10058400"/>
          <a:ext cx="1178335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38</xdr:row>
      <xdr:rowOff>0</xdr:rowOff>
    </xdr:from>
    <xdr:to>
      <xdr:col>3</xdr:col>
      <xdr:colOff>699013</xdr:colOff>
      <xdr:row>38</xdr:row>
      <xdr:rowOff>0</xdr:rowOff>
    </xdr:to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909710EE-3AD4-48DD-B27E-65B8B56F40C7}"/>
            </a:ext>
          </a:extLst>
        </xdr:cNvPr>
        <xdr:cNvSpPr txBox="1"/>
      </xdr:nvSpPr>
      <xdr:spPr>
        <a:xfrm>
          <a:off x="5092803" y="10058400"/>
          <a:ext cx="1178335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34</xdr:row>
      <xdr:rowOff>0</xdr:rowOff>
    </xdr:from>
    <xdr:to>
      <xdr:col>3</xdr:col>
      <xdr:colOff>699013</xdr:colOff>
      <xdr:row>34</xdr:row>
      <xdr:rowOff>0</xdr:rowOff>
    </xdr:to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116F84F4-59D7-4A88-9872-77564C16145A}"/>
            </a:ext>
          </a:extLst>
        </xdr:cNvPr>
        <xdr:cNvSpPr txBox="1"/>
      </xdr:nvSpPr>
      <xdr:spPr>
        <a:xfrm>
          <a:off x="5092803" y="9296400"/>
          <a:ext cx="1178335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34</xdr:row>
      <xdr:rowOff>0</xdr:rowOff>
    </xdr:from>
    <xdr:to>
      <xdr:col>3</xdr:col>
      <xdr:colOff>699013</xdr:colOff>
      <xdr:row>34</xdr:row>
      <xdr:rowOff>0</xdr:rowOff>
    </xdr:to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A54803B8-7AB9-4998-92D6-6AE9215E3C90}"/>
            </a:ext>
          </a:extLst>
        </xdr:cNvPr>
        <xdr:cNvSpPr txBox="1"/>
      </xdr:nvSpPr>
      <xdr:spPr>
        <a:xfrm>
          <a:off x="5092803" y="9296400"/>
          <a:ext cx="1178335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36</xdr:row>
      <xdr:rowOff>0</xdr:rowOff>
    </xdr:from>
    <xdr:to>
      <xdr:col>3</xdr:col>
      <xdr:colOff>699013</xdr:colOff>
      <xdr:row>36</xdr:row>
      <xdr:rowOff>0</xdr:rowOff>
    </xdr:to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78E8A165-3190-4939-BB3B-A4B34512CBEC}"/>
            </a:ext>
          </a:extLst>
        </xdr:cNvPr>
        <xdr:cNvSpPr txBox="1"/>
      </xdr:nvSpPr>
      <xdr:spPr>
        <a:xfrm>
          <a:off x="5092803" y="9677400"/>
          <a:ext cx="1178335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36</xdr:row>
      <xdr:rowOff>0</xdr:rowOff>
    </xdr:from>
    <xdr:to>
      <xdr:col>3</xdr:col>
      <xdr:colOff>699013</xdr:colOff>
      <xdr:row>36</xdr:row>
      <xdr:rowOff>0</xdr:rowOff>
    </xdr:to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55C167B6-9EDD-4AFB-8E01-0BB1E6FDFB66}"/>
            </a:ext>
          </a:extLst>
        </xdr:cNvPr>
        <xdr:cNvSpPr txBox="1"/>
      </xdr:nvSpPr>
      <xdr:spPr>
        <a:xfrm>
          <a:off x="5092803" y="9677400"/>
          <a:ext cx="1178335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55</xdr:row>
      <xdr:rowOff>0</xdr:rowOff>
    </xdr:from>
    <xdr:to>
      <xdr:col>3</xdr:col>
      <xdr:colOff>699013</xdr:colOff>
      <xdr:row>55</xdr:row>
      <xdr:rowOff>0</xdr:rowOff>
    </xdr:to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DC0B4F69-19E3-491A-811C-760BBE9392FF}"/>
            </a:ext>
          </a:extLst>
        </xdr:cNvPr>
        <xdr:cNvSpPr txBox="1"/>
      </xdr:nvSpPr>
      <xdr:spPr>
        <a:xfrm>
          <a:off x="5092803" y="13296900"/>
          <a:ext cx="1178335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oneCellAnchor>
    <xdr:from>
      <xdr:col>2</xdr:col>
      <xdr:colOff>2335162</xdr:colOff>
      <xdr:row>86</xdr:row>
      <xdr:rowOff>0</xdr:rowOff>
    </xdr:from>
    <xdr:ext cx="184731" cy="387286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FA75D172-5E99-42B5-BE6A-79E6B59D2E12}"/>
            </a:ext>
          </a:extLst>
        </xdr:cNvPr>
        <xdr:cNvSpPr txBox="1"/>
      </xdr:nvSpPr>
      <xdr:spPr>
        <a:xfrm>
          <a:off x="4240162" y="20459700"/>
          <a:ext cx="184731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2000" b="1">
            <a:solidFill>
              <a:srgbClr val="2C3584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2</xdr:col>
      <xdr:colOff>2335162</xdr:colOff>
      <xdr:row>81</xdr:row>
      <xdr:rowOff>0</xdr:rowOff>
    </xdr:from>
    <xdr:ext cx="184731" cy="387286"/>
    <xdr:sp macro="" textlink="">
      <xdr:nvSpPr>
        <xdr:cNvPr id="512" name="TextBox 511">
          <a:extLst>
            <a:ext uri="{FF2B5EF4-FFF2-40B4-BE49-F238E27FC236}">
              <a16:creationId xmlns:a16="http://schemas.microsoft.com/office/drawing/2014/main" id="{CBA93E1B-CA75-44A8-B962-BBCC2AD2F13E}"/>
            </a:ext>
          </a:extLst>
        </xdr:cNvPr>
        <xdr:cNvSpPr txBox="1"/>
      </xdr:nvSpPr>
      <xdr:spPr>
        <a:xfrm>
          <a:off x="4240162" y="19288125"/>
          <a:ext cx="184731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2000" b="1">
            <a:solidFill>
              <a:srgbClr val="2C3584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2</xdr:col>
      <xdr:colOff>2335162</xdr:colOff>
      <xdr:row>102</xdr:row>
      <xdr:rowOff>0</xdr:rowOff>
    </xdr:from>
    <xdr:ext cx="184731" cy="387286"/>
    <xdr:sp macro="" textlink="">
      <xdr:nvSpPr>
        <xdr:cNvPr id="513" name="TextBox 512">
          <a:extLst>
            <a:ext uri="{FF2B5EF4-FFF2-40B4-BE49-F238E27FC236}">
              <a16:creationId xmlns:a16="http://schemas.microsoft.com/office/drawing/2014/main" id="{ED18D2CD-E73C-4A6B-B44F-364A1BE9B289}"/>
            </a:ext>
          </a:extLst>
        </xdr:cNvPr>
        <xdr:cNvSpPr txBox="1"/>
      </xdr:nvSpPr>
      <xdr:spPr>
        <a:xfrm>
          <a:off x="4240162" y="22745700"/>
          <a:ext cx="184731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2000" b="1">
            <a:solidFill>
              <a:srgbClr val="2C3584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>
    <xdr:from>
      <xdr:col>2</xdr:col>
      <xdr:colOff>3187803</xdr:colOff>
      <xdr:row>36</xdr:row>
      <xdr:rowOff>0</xdr:rowOff>
    </xdr:from>
    <xdr:to>
      <xdr:col>3</xdr:col>
      <xdr:colOff>699013</xdr:colOff>
      <xdr:row>36</xdr:row>
      <xdr:rowOff>0</xdr:rowOff>
    </xdr:to>
    <xdr:sp macro="" textlink="">
      <xdr:nvSpPr>
        <xdr:cNvPr id="516" name="TextBox 515">
          <a:extLst>
            <a:ext uri="{FF2B5EF4-FFF2-40B4-BE49-F238E27FC236}">
              <a16:creationId xmlns:a16="http://schemas.microsoft.com/office/drawing/2014/main" id="{9CCF63EB-D45A-4AA8-A2AA-C8B0579692B1}"/>
            </a:ext>
          </a:extLst>
        </xdr:cNvPr>
        <xdr:cNvSpPr txBox="1"/>
      </xdr:nvSpPr>
      <xdr:spPr>
        <a:xfrm>
          <a:off x="5092803" y="9677400"/>
          <a:ext cx="1178335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36</xdr:row>
      <xdr:rowOff>0</xdr:rowOff>
    </xdr:from>
    <xdr:to>
      <xdr:col>3</xdr:col>
      <xdr:colOff>699013</xdr:colOff>
      <xdr:row>36</xdr:row>
      <xdr:rowOff>0</xdr:rowOff>
    </xdr:to>
    <xdr:sp macro="" textlink="">
      <xdr:nvSpPr>
        <xdr:cNvPr id="518" name="TextBox 517">
          <a:extLst>
            <a:ext uri="{FF2B5EF4-FFF2-40B4-BE49-F238E27FC236}">
              <a16:creationId xmlns:a16="http://schemas.microsoft.com/office/drawing/2014/main" id="{055AAB3A-D2EB-45ED-B2C3-CAE1AC3AE77D}"/>
            </a:ext>
          </a:extLst>
        </xdr:cNvPr>
        <xdr:cNvSpPr txBox="1"/>
      </xdr:nvSpPr>
      <xdr:spPr>
        <a:xfrm>
          <a:off x="5092803" y="9677400"/>
          <a:ext cx="1178335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36</xdr:row>
      <xdr:rowOff>0</xdr:rowOff>
    </xdr:from>
    <xdr:to>
      <xdr:col>3</xdr:col>
      <xdr:colOff>699013</xdr:colOff>
      <xdr:row>36</xdr:row>
      <xdr:rowOff>0</xdr:rowOff>
    </xdr:to>
    <xdr:sp macro="" textlink="">
      <xdr:nvSpPr>
        <xdr:cNvPr id="521" name="TextBox 520">
          <a:extLst>
            <a:ext uri="{FF2B5EF4-FFF2-40B4-BE49-F238E27FC236}">
              <a16:creationId xmlns:a16="http://schemas.microsoft.com/office/drawing/2014/main" id="{8BE8B76A-8722-495D-92EA-D25DD77DB348}"/>
            </a:ext>
          </a:extLst>
        </xdr:cNvPr>
        <xdr:cNvSpPr txBox="1"/>
      </xdr:nvSpPr>
      <xdr:spPr>
        <a:xfrm>
          <a:off x="5092803" y="9677400"/>
          <a:ext cx="1178335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36</xdr:row>
      <xdr:rowOff>0</xdr:rowOff>
    </xdr:from>
    <xdr:to>
      <xdr:col>3</xdr:col>
      <xdr:colOff>699013</xdr:colOff>
      <xdr:row>36</xdr:row>
      <xdr:rowOff>0</xdr:rowOff>
    </xdr:to>
    <xdr:sp macro="" textlink="">
      <xdr:nvSpPr>
        <xdr:cNvPr id="522" name="TextBox 521">
          <a:extLst>
            <a:ext uri="{FF2B5EF4-FFF2-40B4-BE49-F238E27FC236}">
              <a16:creationId xmlns:a16="http://schemas.microsoft.com/office/drawing/2014/main" id="{975AF1FA-7C56-419B-ACC5-171704B6FEAD}"/>
            </a:ext>
          </a:extLst>
        </xdr:cNvPr>
        <xdr:cNvSpPr txBox="1"/>
      </xdr:nvSpPr>
      <xdr:spPr>
        <a:xfrm>
          <a:off x="5092803" y="9677400"/>
          <a:ext cx="1178335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31</xdr:row>
      <xdr:rowOff>0</xdr:rowOff>
    </xdr:from>
    <xdr:to>
      <xdr:col>3</xdr:col>
      <xdr:colOff>699013</xdr:colOff>
      <xdr:row>31</xdr:row>
      <xdr:rowOff>0</xdr:rowOff>
    </xdr:to>
    <xdr:sp macro="" textlink="">
      <xdr:nvSpPr>
        <xdr:cNvPr id="523" name="TextBox 522">
          <a:extLst>
            <a:ext uri="{FF2B5EF4-FFF2-40B4-BE49-F238E27FC236}">
              <a16:creationId xmlns:a16="http://schemas.microsoft.com/office/drawing/2014/main" id="{E7B57B12-6DD0-4F2B-9913-B24B0FA8AB04}"/>
            </a:ext>
          </a:extLst>
        </xdr:cNvPr>
        <xdr:cNvSpPr txBox="1"/>
      </xdr:nvSpPr>
      <xdr:spPr>
        <a:xfrm>
          <a:off x="5092803" y="8724900"/>
          <a:ext cx="1178335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31</xdr:row>
      <xdr:rowOff>0</xdr:rowOff>
    </xdr:from>
    <xdr:to>
      <xdr:col>3</xdr:col>
      <xdr:colOff>699013</xdr:colOff>
      <xdr:row>31</xdr:row>
      <xdr:rowOff>0</xdr:rowOff>
    </xdr:to>
    <xdr:sp macro="" textlink="">
      <xdr:nvSpPr>
        <xdr:cNvPr id="524" name="TextBox 523">
          <a:extLst>
            <a:ext uri="{FF2B5EF4-FFF2-40B4-BE49-F238E27FC236}">
              <a16:creationId xmlns:a16="http://schemas.microsoft.com/office/drawing/2014/main" id="{4D334903-CEF1-44E0-9DEB-638046814D0A}"/>
            </a:ext>
          </a:extLst>
        </xdr:cNvPr>
        <xdr:cNvSpPr txBox="1"/>
      </xdr:nvSpPr>
      <xdr:spPr>
        <a:xfrm>
          <a:off x="5092803" y="8724900"/>
          <a:ext cx="1178335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34</xdr:row>
      <xdr:rowOff>0</xdr:rowOff>
    </xdr:from>
    <xdr:to>
      <xdr:col>3</xdr:col>
      <xdr:colOff>699013</xdr:colOff>
      <xdr:row>34</xdr:row>
      <xdr:rowOff>0</xdr:rowOff>
    </xdr:to>
    <xdr:sp macro="" textlink="">
      <xdr:nvSpPr>
        <xdr:cNvPr id="525" name="TextBox 524">
          <a:extLst>
            <a:ext uri="{FF2B5EF4-FFF2-40B4-BE49-F238E27FC236}">
              <a16:creationId xmlns:a16="http://schemas.microsoft.com/office/drawing/2014/main" id="{A20A4E0C-7F26-41F7-85D6-56598933CE78}"/>
            </a:ext>
          </a:extLst>
        </xdr:cNvPr>
        <xdr:cNvSpPr txBox="1"/>
      </xdr:nvSpPr>
      <xdr:spPr>
        <a:xfrm>
          <a:off x="5092803" y="9296400"/>
          <a:ext cx="1178335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34</xdr:row>
      <xdr:rowOff>0</xdr:rowOff>
    </xdr:from>
    <xdr:to>
      <xdr:col>3</xdr:col>
      <xdr:colOff>699013</xdr:colOff>
      <xdr:row>34</xdr:row>
      <xdr:rowOff>0</xdr:rowOff>
    </xdr:to>
    <xdr:sp macro="" textlink="">
      <xdr:nvSpPr>
        <xdr:cNvPr id="526" name="TextBox 525">
          <a:extLst>
            <a:ext uri="{FF2B5EF4-FFF2-40B4-BE49-F238E27FC236}">
              <a16:creationId xmlns:a16="http://schemas.microsoft.com/office/drawing/2014/main" id="{68B6024A-A1B3-4974-AE67-E646B9511671}"/>
            </a:ext>
          </a:extLst>
        </xdr:cNvPr>
        <xdr:cNvSpPr txBox="1"/>
      </xdr:nvSpPr>
      <xdr:spPr>
        <a:xfrm>
          <a:off x="5092803" y="9296400"/>
          <a:ext cx="1178335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27</xdr:row>
      <xdr:rowOff>0</xdr:rowOff>
    </xdr:from>
    <xdr:to>
      <xdr:col>3</xdr:col>
      <xdr:colOff>699013</xdr:colOff>
      <xdr:row>27</xdr:row>
      <xdr:rowOff>0</xdr:rowOff>
    </xdr:to>
    <xdr:sp macro="" textlink="">
      <xdr:nvSpPr>
        <xdr:cNvPr id="527" name="TextBox 526">
          <a:extLst>
            <a:ext uri="{FF2B5EF4-FFF2-40B4-BE49-F238E27FC236}">
              <a16:creationId xmlns:a16="http://schemas.microsoft.com/office/drawing/2014/main" id="{45A86863-3E69-4A0C-B662-E198160968BD}"/>
            </a:ext>
          </a:extLst>
        </xdr:cNvPr>
        <xdr:cNvSpPr txBox="1"/>
      </xdr:nvSpPr>
      <xdr:spPr>
        <a:xfrm>
          <a:off x="5092803" y="7962900"/>
          <a:ext cx="1178335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27</xdr:row>
      <xdr:rowOff>0</xdr:rowOff>
    </xdr:from>
    <xdr:to>
      <xdr:col>3</xdr:col>
      <xdr:colOff>699013</xdr:colOff>
      <xdr:row>27</xdr:row>
      <xdr:rowOff>0</xdr:rowOff>
    </xdr:to>
    <xdr:sp macro="" textlink="">
      <xdr:nvSpPr>
        <xdr:cNvPr id="528" name="TextBox 527">
          <a:extLst>
            <a:ext uri="{FF2B5EF4-FFF2-40B4-BE49-F238E27FC236}">
              <a16:creationId xmlns:a16="http://schemas.microsoft.com/office/drawing/2014/main" id="{B1F9890F-D58A-462F-9457-FE51146FF6B6}"/>
            </a:ext>
          </a:extLst>
        </xdr:cNvPr>
        <xdr:cNvSpPr txBox="1"/>
      </xdr:nvSpPr>
      <xdr:spPr>
        <a:xfrm>
          <a:off x="5092803" y="7962900"/>
          <a:ext cx="1178335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27</xdr:row>
      <xdr:rowOff>0</xdr:rowOff>
    </xdr:from>
    <xdr:to>
      <xdr:col>3</xdr:col>
      <xdr:colOff>699013</xdr:colOff>
      <xdr:row>27</xdr:row>
      <xdr:rowOff>0</xdr:rowOff>
    </xdr:to>
    <xdr:sp macro="" textlink="">
      <xdr:nvSpPr>
        <xdr:cNvPr id="529" name="TextBox 528">
          <a:extLst>
            <a:ext uri="{FF2B5EF4-FFF2-40B4-BE49-F238E27FC236}">
              <a16:creationId xmlns:a16="http://schemas.microsoft.com/office/drawing/2014/main" id="{B5C1497F-151A-4B86-962A-6CFF617CF09C}"/>
            </a:ext>
          </a:extLst>
        </xdr:cNvPr>
        <xdr:cNvSpPr txBox="1"/>
      </xdr:nvSpPr>
      <xdr:spPr>
        <a:xfrm>
          <a:off x="5092803" y="7962900"/>
          <a:ext cx="1178335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27</xdr:row>
      <xdr:rowOff>0</xdr:rowOff>
    </xdr:from>
    <xdr:to>
      <xdr:col>3</xdr:col>
      <xdr:colOff>699013</xdr:colOff>
      <xdr:row>27</xdr:row>
      <xdr:rowOff>0</xdr:rowOff>
    </xdr:to>
    <xdr:sp macro="" textlink="">
      <xdr:nvSpPr>
        <xdr:cNvPr id="530" name="TextBox 529">
          <a:extLst>
            <a:ext uri="{FF2B5EF4-FFF2-40B4-BE49-F238E27FC236}">
              <a16:creationId xmlns:a16="http://schemas.microsoft.com/office/drawing/2014/main" id="{CF0D55ED-0E80-4DD3-9121-24339A4C6969}"/>
            </a:ext>
          </a:extLst>
        </xdr:cNvPr>
        <xdr:cNvSpPr txBox="1"/>
      </xdr:nvSpPr>
      <xdr:spPr>
        <a:xfrm>
          <a:off x="5092803" y="7962900"/>
          <a:ext cx="1178335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2000" b="1">
            <a:solidFill>
              <a:srgbClr val="2C3584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3187803</xdr:colOff>
      <xdr:row>37</xdr:row>
      <xdr:rowOff>0</xdr:rowOff>
    </xdr:from>
    <xdr:to>
      <xdr:col>3</xdr:col>
      <xdr:colOff>699013</xdr:colOff>
      <xdr:row>37</xdr:row>
      <xdr:rowOff>0</xdr:rowOff>
    </xdr:to>
    <xdr:sp macro="" textlink="">
      <xdr:nvSpPr>
        <xdr:cNvPr id="531" name="TextBox 530">
          <a:extLst>
            <a:ext uri="{FF2B5EF4-FFF2-40B4-BE49-F238E27FC236}">
              <a16:creationId xmlns:a16="http://schemas.microsoft.com/office/drawing/2014/main" id="{FA1A61B8-73B6-4731-8650-3E3FB37CEF55}"/>
            </a:ext>
          </a:extLst>
        </xdr:cNvPr>
        <xdr:cNvSpPr txBox="1"/>
      </xdr:nvSpPr>
      <xdr:spPr>
        <a:xfrm>
          <a:off x="5092803" y="9867900"/>
          <a:ext cx="1178335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37</xdr:row>
      <xdr:rowOff>0</xdr:rowOff>
    </xdr:from>
    <xdr:to>
      <xdr:col>3</xdr:col>
      <xdr:colOff>699013</xdr:colOff>
      <xdr:row>37</xdr:row>
      <xdr:rowOff>0</xdr:rowOff>
    </xdr:to>
    <xdr:sp macro="" textlink="">
      <xdr:nvSpPr>
        <xdr:cNvPr id="532" name="TextBox 531">
          <a:extLst>
            <a:ext uri="{FF2B5EF4-FFF2-40B4-BE49-F238E27FC236}">
              <a16:creationId xmlns:a16="http://schemas.microsoft.com/office/drawing/2014/main" id="{E44D30F1-77E3-4000-87BA-13173AF67719}"/>
            </a:ext>
          </a:extLst>
        </xdr:cNvPr>
        <xdr:cNvSpPr txBox="1"/>
      </xdr:nvSpPr>
      <xdr:spPr>
        <a:xfrm>
          <a:off x="5092803" y="9867900"/>
          <a:ext cx="1178335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37</xdr:row>
      <xdr:rowOff>0</xdr:rowOff>
    </xdr:from>
    <xdr:to>
      <xdr:col>3</xdr:col>
      <xdr:colOff>699013</xdr:colOff>
      <xdr:row>37</xdr:row>
      <xdr:rowOff>0</xdr:rowOff>
    </xdr:to>
    <xdr:sp macro="" textlink="">
      <xdr:nvSpPr>
        <xdr:cNvPr id="533" name="TextBox 532">
          <a:extLst>
            <a:ext uri="{FF2B5EF4-FFF2-40B4-BE49-F238E27FC236}">
              <a16:creationId xmlns:a16="http://schemas.microsoft.com/office/drawing/2014/main" id="{DC4F3095-C9E3-42BB-9979-CD5ADC1F07FB}"/>
            </a:ext>
          </a:extLst>
        </xdr:cNvPr>
        <xdr:cNvSpPr txBox="1"/>
      </xdr:nvSpPr>
      <xdr:spPr>
        <a:xfrm>
          <a:off x="5092803" y="9867900"/>
          <a:ext cx="1178335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37</xdr:row>
      <xdr:rowOff>0</xdr:rowOff>
    </xdr:from>
    <xdr:to>
      <xdr:col>3</xdr:col>
      <xdr:colOff>699013</xdr:colOff>
      <xdr:row>37</xdr:row>
      <xdr:rowOff>0</xdr:rowOff>
    </xdr:to>
    <xdr:sp macro="" textlink="">
      <xdr:nvSpPr>
        <xdr:cNvPr id="534" name="TextBox 533">
          <a:extLst>
            <a:ext uri="{FF2B5EF4-FFF2-40B4-BE49-F238E27FC236}">
              <a16:creationId xmlns:a16="http://schemas.microsoft.com/office/drawing/2014/main" id="{05EA2C8B-A21E-455D-9F73-E7BF1F8B31FA}"/>
            </a:ext>
          </a:extLst>
        </xdr:cNvPr>
        <xdr:cNvSpPr txBox="1"/>
      </xdr:nvSpPr>
      <xdr:spPr>
        <a:xfrm>
          <a:off x="5092803" y="9867900"/>
          <a:ext cx="1178335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33</xdr:row>
      <xdr:rowOff>0</xdr:rowOff>
    </xdr:from>
    <xdr:to>
      <xdr:col>3</xdr:col>
      <xdr:colOff>699013</xdr:colOff>
      <xdr:row>33</xdr:row>
      <xdr:rowOff>0</xdr:rowOff>
    </xdr:to>
    <xdr:sp macro="" textlink="">
      <xdr:nvSpPr>
        <xdr:cNvPr id="535" name="TextBox 534">
          <a:extLst>
            <a:ext uri="{FF2B5EF4-FFF2-40B4-BE49-F238E27FC236}">
              <a16:creationId xmlns:a16="http://schemas.microsoft.com/office/drawing/2014/main" id="{818EDDAF-A3F9-4E25-80C3-7509BC505583}"/>
            </a:ext>
          </a:extLst>
        </xdr:cNvPr>
        <xdr:cNvSpPr txBox="1"/>
      </xdr:nvSpPr>
      <xdr:spPr>
        <a:xfrm>
          <a:off x="5092803" y="9105900"/>
          <a:ext cx="1178335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33</xdr:row>
      <xdr:rowOff>0</xdr:rowOff>
    </xdr:from>
    <xdr:to>
      <xdr:col>3</xdr:col>
      <xdr:colOff>699013</xdr:colOff>
      <xdr:row>33</xdr:row>
      <xdr:rowOff>0</xdr:rowOff>
    </xdr:to>
    <xdr:sp macro="" textlink="">
      <xdr:nvSpPr>
        <xdr:cNvPr id="536" name="TextBox 535">
          <a:extLst>
            <a:ext uri="{FF2B5EF4-FFF2-40B4-BE49-F238E27FC236}">
              <a16:creationId xmlns:a16="http://schemas.microsoft.com/office/drawing/2014/main" id="{2E75EB98-032A-4EE5-BCAF-B9AA080FE0BB}"/>
            </a:ext>
          </a:extLst>
        </xdr:cNvPr>
        <xdr:cNvSpPr txBox="1"/>
      </xdr:nvSpPr>
      <xdr:spPr>
        <a:xfrm>
          <a:off x="5092803" y="9105900"/>
          <a:ext cx="1178335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35</xdr:row>
      <xdr:rowOff>0</xdr:rowOff>
    </xdr:from>
    <xdr:to>
      <xdr:col>3</xdr:col>
      <xdr:colOff>699013</xdr:colOff>
      <xdr:row>35</xdr:row>
      <xdr:rowOff>0</xdr:rowOff>
    </xdr:to>
    <xdr:sp macro="" textlink="">
      <xdr:nvSpPr>
        <xdr:cNvPr id="537" name="TextBox 536">
          <a:extLst>
            <a:ext uri="{FF2B5EF4-FFF2-40B4-BE49-F238E27FC236}">
              <a16:creationId xmlns:a16="http://schemas.microsoft.com/office/drawing/2014/main" id="{EAE7936F-CFF1-490C-B4DA-D9670A3A9CE3}"/>
            </a:ext>
          </a:extLst>
        </xdr:cNvPr>
        <xdr:cNvSpPr txBox="1"/>
      </xdr:nvSpPr>
      <xdr:spPr>
        <a:xfrm>
          <a:off x="5092803" y="9486900"/>
          <a:ext cx="1178335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35</xdr:row>
      <xdr:rowOff>0</xdr:rowOff>
    </xdr:from>
    <xdr:to>
      <xdr:col>3</xdr:col>
      <xdr:colOff>699013</xdr:colOff>
      <xdr:row>35</xdr:row>
      <xdr:rowOff>0</xdr:rowOff>
    </xdr:to>
    <xdr:sp macro="" textlink="">
      <xdr:nvSpPr>
        <xdr:cNvPr id="538" name="TextBox 537">
          <a:extLst>
            <a:ext uri="{FF2B5EF4-FFF2-40B4-BE49-F238E27FC236}">
              <a16:creationId xmlns:a16="http://schemas.microsoft.com/office/drawing/2014/main" id="{D35F6C8E-74B2-4FE6-AB4E-731C3CFD9D72}"/>
            </a:ext>
          </a:extLst>
        </xdr:cNvPr>
        <xdr:cNvSpPr txBox="1"/>
      </xdr:nvSpPr>
      <xdr:spPr>
        <a:xfrm>
          <a:off x="5092803" y="9486900"/>
          <a:ext cx="1178335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54</xdr:row>
      <xdr:rowOff>0</xdr:rowOff>
    </xdr:from>
    <xdr:to>
      <xdr:col>3</xdr:col>
      <xdr:colOff>699013</xdr:colOff>
      <xdr:row>54</xdr:row>
      <xdr:rowOff>0</xdr:rowOff>
    </xdr:to>
    <xdr:sp macro="" textlink="">
      <xdr:nvSpPr>
        <xdr:cNvPr id="539" name="TextBox 538">
          <a:extLst>
            <a:ext uri="{FF2B5EF4-FFF2-40B4-BE49-F238E27FC236}">
              <a16:creationId xmlns:a16="http://schemas.microsoft.com/office/drawing/2014/main" id="{3BCF5668-681F-4B17-81F1-52F28289EDDA}"/>
            </a:ext>
          </a:extLst>
        </xdr:cNvPr>
        <xdr:cNvSpPr txBox="1"/>
      </xdr:nvSpPr>
      <xdr:spPr>
        <a:xfrm>
          <a:off x="5092803" y="13106400"/>
          <a:ext cx="1178335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oneCellAnchor>
    <xdr:from>
      <xdr:col>2</xdr:col>
      <xdr:colOff>2335162</xdr:colOff>
      <xdr:row>86</xdr:row>
      <xdr:rowOff>0</xdr:rowOff>
    </xdr:from>
    <xdr:ext cx="184731" cy="387286"/>
    <xdr:sp macro="" textlink="">
      <xdr:nvSpPr>
        <xdr:cNvPr id="543" name="TextBox 542">
          <a:extLst>
            <a:ext uri="{FF2B5EF4-FFF2-40B4-BE49-F238E27FC236}">
              <a16:creationId xmlns:a16="http://schemas.microsoft.com/office/drawing/2014/main" id="{A919DF3D-32B3-44CE-9472-FCA14CE85C36}"/>
            </a:ext>
          </a:extLst>
        </xdr:cNvPr>
        <xdr:cNvSpPr txBox="1"/>
      </xdr:nvSpPr>
      <xdr:spPr>
        <a:xfrm>
          <a:off x="4240162" y="20459700"/>
          <a:ext cx="184731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2000" b="1">
            <a:solidFill>
              <a:srgbClr val="2C3584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2</xdr:col>
      <xdr:colOff>2335162</xdr:colOff>
      <xdr:row>81</xdr:row>
      <xdr:rowOff>0</xdr:rowOff>
    </xdr:from>
    <xdr:ext cx="184731" cy="387286"/>
    <xdr:sp macro="" textlink="">
      <xdr:nvSpPr>
        <xdr:cNvPr id="544" name="TextBox 543">
          <a:extLst>
            <a:ext uri="{FF2B5EF4-FFF2-40B4-BE49-F238E27FC236}">
              <a16:creationId xmlns:a16="http://schemas.microsoft.com/office/drawing/2014/main" id="{C0AAFD9D-8BC5-45D9-924E-CFAD9EDB8FBE}"/>
            </a:ext>
          </a:extLst>
        </xdr:cNvPr>
        <xdr:cNvSpPr txBox="1"/>
      </xdr:nvSpPr>
      <xdr:spPr>
        <a:xfrm>
          <a:off x="4240162" y="19288125"/>
          <a:ext cx="184731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2000" b="1">
            <a:solidFill>
              <a:srgbClr val="2C3584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2</xdr:col>
      <xdr:colOff>2335162</xdr:colOff>
      <xdr:row>103</xdr:row>
      <xdr:rowOff>0</xdr:rowOff>
    </xdr:from>
    <xdr:ext cx="184731" cy="387286"/>
    <xdr:sp macro="" textlink="">
      <xdr:nvSpPr>
        <xdr:cNvPr id="545" name="TextBox 544">
          <a:extLst>
            <a:ext uri="{FF2B5EF4-FFF2-40B4-BE49-F238E27FC236}">
              <a16:creationId xmlns:a16="http://schemas.microsoft.com/office/drawing/2014/main" id="{4BE724E4-367C-4463-BF5D-4C8522A152B8}"/>
            </a:ext>
          </a:extLst>
        </xdr:cNvPr>
        <xdr:cNvSpPr txBox="1"/>
      </xdr:nvSpPr>
      <xdr:spPr>
        <a:xfrm>
          <a:off x="4240162" y="22936200"/>
          <a:ext cx="184731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2000" b="1">
            <a:solidFill>
              <a:srgbClr val="2C3584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>
    <xdr:from>
      <xdr:col>2</xdr:col>
      <xdr:colOff>3187803</xdr:colOff>
      <xdr:row>35</xdr:row>
      <xdr:rowOff>0</xdr:rowOff>
    </xdr:from>
    <xdr:to>
      <xdr:col>3</xdr:col>
      <xdr:colOff>699013</xdr:colOff>
      <xdr:row>35</xdr:row>
      <xdr:rowOff>0</xdr:rowOff>
    </xdr:to>
    <xdr:sp macro="" textlink="">
      <xdr:nvSpPr>
        <xdr:cNvPr id="540" name="TextBox 539">
          <a:extLst>
            <a:ext uri="{FF2B5EF4-FFF2-40B4-BE49-F238E27FC236}">
              <a16:creationId xmlns:a16="http://schemas.microsoft.com/office/drawing/2014/main" id="{A6F33DBC-32E3-461A-945F-AB51295F4157}"/>
            </a:ext>
          </a:extLst>
        </xdr:cNvPr>
        <xdr:cNvSpPr txBox="1"/>
      </xdr:nvSpPr>
      <xdr:spPr>
        <a:xfrm>
          <a:off x="5146143" y="9464040"/>
          <a:ext cx="1283110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35</xdr:row>
      <xdr:rowOff>0</xdr:rowOff>
    </xdr:from>
    <xdr:to>
      <xdr:col>3</xdr:col>
      <xdr:colOff>699013</xdr:colOff>
      <xdr:row>35</xdr:row>
      <xdr:rowOff>0</xdr:rowOff>
    </xdr:to>
    <xdr:sp macro="" textlink="">
      <xdr:nvSpPr>
        <xdr:cNvPr id="541" name="TextBox 540">
          <a:extLst>
            <a:ext uri="{FF2B5EF4-FFF2-40B4-BE49-F238E27FC236}">
              <a16:creationId xmlns:a16="http://schemas.microsoft.com/office/drawing/2014/main" id="{C77F6D86-AC27-43C8-8095-1C71261D61DD}"/>
            </a:ext>
          </a:extLst>
        </xdr:cNvPr>
        <xdr:cNvSpPr txBox="1"/>
      </xdr:nvSpPr>
      <xdr:spPr>
        <a:xfrm>
          <a:off x="5146143" y="9464040"/>
          <a:ext cx="1283110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35</xdr:row>
      <xdr:rowOff>0</xdr:rowOff>
    </xdr:from>
    <xdr:to>
      <xdr:col>3</xdr:col>
      <xdr:colOff>699013</xdr:colOff>
      <xdr:row>35</xdr:row>
      <xdr:rowOff>0</xdr:rowOff>
    </xdr:to>
    <xdr:sp macro="" textlink="">
      <xdr:nvSpPr>
        <xdr:cNvPr id="546" name="TextBox 545">
          <a:extLst>
            <a:ext uri="{FF2B5EF4-FFF2-40B4-BE49-F238E27FC236}">
              <a16:creationId xmlns:a16="http://schemas.microsoft.com/office/drawing/2014/main" id="{D5ABFFE8-6527-4C25-BCA5-971075DAC175}"/>
            </a:ext>
          </a:extLst>
        </xdr:cNvPr>
        <xdr:cNvSpPr txBox="1"/>
      </xdr:nvSpPr>
      <xdr:spPr>
        <a:xfrm>
          <a:off x="5146143" y="9464040"/>
          <a:ext cx="1283110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35</xdr:row>
      <xdr:rowOff>0</xdr:rowOff>
    </xdr:from>
    <xdr:to>
      <xdr:col>3</xdr:col>
      <xdr:colOff>699013</xdr:colOff>
      <xdr:row>35</xdr:row>
      <xdr:rowOff>0</xdr:rowOff>
    </xdr:to>
    <xdr:sp macro="" textlink="">
      <xdr:nvSpPr>
        <xdr:cNvPr id="547" name="TextBox 546">
          <a:extLst>
            <a:ext uri="{FF2B5EF4-FFF2-40B4-BE49-F238E27FC236}">
              <a16:creationId xmlns:a16="http://schemas.microsoft.com/office/drawing/2014/main" id="{6965ADD4-F267-4BA4-B12E-4D5E4CD419F5}"/>
            </a:ext>
          </a:extLst>
        </xdr:cNvPr>
        <xdr:cNvSpPr txBox="1"/>
      </xdr:nvSpPr>
      <xdr:spPr>
        <a:xfrm>
          <a:off x="5146143" y="9464040"/>
          <a:ext cx="1283110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30</xdr:row>
      <xdr:rowOff>0</xdr:rowOff>
    </xdr:from>
    <xdr:to>
      <xdr:col>3</xdr:col>
      <xdr:colOff>699013</xdr:colOff>
      <xdr:row>30</xdr:row>
      <xdr:rowOff>0</xdr:rowOff>
    </xdr:to>
    <xdr:sp macro="" textlink="">
      <xdr:nvSpPr>
        <xdr:cNvPr id="548" name="TextBox 547">
          <a:extLst>
            <a:ext uri="{FF2B5EF4-FFF2-40B4-BE49-F238E27FC236}">
              <a16:creationId xmlns:a16="http://schemas.microsoft.com/office/drawing/2014/main" id="{83AABC94-AE13-4DE5-958D-40E8F359CE26}"/>
            </a:ext>
          </a:extLst>
        </xdr:cNvPr>
        <xdr:cNvSpPr txBox="1"/>
      </xdr:nvSpPr>
      <xdr:spPr>
        <a:xfrm>
          <a:off x="5146143" y="8511540"/>
          <a:ext cx="1283110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30</xdr:row>
      <xdr:rowOff>0</xdr:rowOff>
    </xdr:from>
    <xdr:to>
      <xdr:col>3</xdr:col>
      <xdr:colOff>699013</xdr:colOff>
      <xdr:row>30</xdr:row>
      <xdr:rowOff>0</xdr:rowOff>
    </xdr:to>
    <xdr:sp macro="" textlink="">
      <xdr:nvSpPr>
        <xdr:cNvPr id="549" name="TextBox 548">
          <a:extLst>
            <a:ext uri="{FF2B5EF4-FFF2-40B4-BE49-F238E27FC236}">
              <a16:creationId xmlns:a16="http://schemas.microsoft.com/office/drawing/2014/main" id="{107E9802-B337-4707-B21C-C81ED29CC4B3}"/>
            </a:ext>
          </a:extLst>
        </xdr:cNvPr>
        <xdr:cNvSpPr txBox="1"/>
      </xdr:nvSpPr>
      <xdr:spPr>
        <a:xfrm>
          <a:off x="5146143" y="8511540"/>
          <a:ext cx="1283110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33</xdr:row>
      <xdr:rowOff>0</xdr:rowOff>
    </xdr:from>
    <xdr:to>
      <xdr:col>3</xdr:col>
      <xdr:colOff>699013</xdr:colOff>
      <xdr:row>33</xdr:row>
      <xdr:rowOff>0</xdr:rowOff>
    </xdr:to>
    <xdr:sp macro="" textlink="">
      <xdr:nvSpPr>
        <xdr:cNvPr id="550" name="TextBox 549">
          <a:extLst>
            <a:ext uri="{FF2B5EF4-FFF2-40B4-BE49-F238E27FC236}">
              <a16:creationId xmlns:a16="http://schemas.microsoft.com/office/drawing/2014/main" id="{A54A1E9D-73C2-4F26-8E8A-E823955E078C}"/>
            </a:ext>
          </a:extLst>
        </xdr:cNvPr>
        <xdr:cNvSpPr txBox="1"/>
      </xdr:nvSpPr>
      <xdr:spPr>
        <a:xfrm>
          <a:off x="5146143" y="9083040"/>
          <a:ext cx="1283110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33</xdr:row>
      <xdr:rowOff>0</xdr:rowOff>
    </xdr:from>
    <xdr:to>
      <xdr:col>3</xdr:col>
      <xdr:colOff>699013</xdr:colOff>
      <xdr:row>33</xdr:row>
      <xdr:rowOff>0</xdr:rowOff>
    </xdr:to>
    <xdr:sp macro="" textlink="">
      <xdr:nvSpPr>
        <xdr:cNvPr id="551" name="TextBox 550">
          <a:extLst>
            <a:ext uri="{FF2B5EF4-FFF2-40B4-BE49-F238E27FC236}">
              <a16:creationId xmlns:a16="http://schemas.microsoft.com/office/drawing/2014/main" id="{1B00E097-9FDE-46BF-B3C7-A060320EDA8B}"/>
            </a:ext>
          </a:extLst>
        </xdr:cNvPr>
        <xdr:cNvSpPr txBox="1"/>
      </xdr:nvSpPr>
      <xdr:spPr>
        <a:xfrm>
          <a:off x="5146143" y="9083040"/>
          <a:ext cx="1283110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26</xdr:row>
      <xdr:rowOff>0</xdr:rowOff>
    </xdr:from>
    <xdr:to>
      <xdr:col>3</xdr:col>
      <xdr:colOff>699013</xdr:colOff>
      <xdr:row>26</xdr:row>
      <xdr:rowOff>0</xdr:rowOff>
    </xdr:to>
    <xdr:sp macro="" textlink="">
      <xdr:nvSpPr>
        <xdr:cNvPr id="552" name="TextBox 551">
          <a:extLst>
            <a:ext uri="{FF2B5EF4-FFF2-40B4-BE49-F238E27FC236}">
              <a16:creationId xmlns:a16="http://schemas.microsoft.com/office/drawing/2014/main" id="{49F8960A-4280-4042-B270-7C10665BF2F0}"/>
            </a:ext>
          </a:extLst>
        </xdr:cNvPr>
        <xdr:cNvSpPr txBox="1"/>
      </xdr:nvSpPr>
      <xdr:spPr>
        <a:xfrm>
          <a:off x="5146143" y="7749540"/>
          <a:ext cx="1283110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26</xdr:row>
      <xdr:rowOff>0</xdr:rowOff>
    </xdr:from>
    <xdr:to>
      <xdr:col>3</xdr:col>
      <xdr:colOff>699013</xdr:colOff>
      <xdr:row>26</xdr:row>
      <xdr:rowOff>0</xdr:rowOff>
    </xdr:to>
    <xdr:sp macro="" textlink="">
      <xdr:nvSpPr>
        <xdr:cNvPr id="553" name="TextBox 552">
          <a:extLst>
            <a:ext uri="{FF2B5EF4-FFF2-40B4-BE49-F238E27FC236}">
              <a16:creationId xmlns:a16="http://schemas.microsoft.com/office/drawing/2014/main" id="{8B6597CF-EFC6-4979-A792-76B889E0887B}"/>
            </a:ext>
          </a:extLst>
        </xdr:cNvPr>
        <xdr:cNvSpPr txBox="1"/>
      </xdr:nvSpPr>
      <xdr:spPr>
        <a:xfrm>
          <a:off x="5146143" y="7749540"/>
          <a:ext cx="1283110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26</xdr:row>
      <xdr:rowOff>0</xdr:rowOff>
    </xdr:from>
    <xdr:to>
      <xdr:col>3</xdr:col>
      <xdr:colOff>699013</xdr:colOff>
      <xdr:row>26</xdr:row>
      <xdr:rowOff>0</xdr:rowOff>
    </xdr:to>
    <xdr:sp macro="" textlink="">
      <xdr:nvSpPr>
        <xdr:cNvPr id="554" name="TextBox 553">
          <a:extLst>
            <a:ext uri="{FF2B5EF4-FFF2-40B4-BE49-F238E27FC236}">
              <a16:creationId xmlns:a16="http://schemas.microsoft.com/office/drawing/2014/main" id="{6CB81C62-B0A9-4B74-AD39-3CCF8F41804B}"/>
            </a:ext>
          </a:extLst>
        </xdr:cNvPr>
        <xdr:cNvSpPr txBox="1"/>
      </xdr:nvSpPr>
      <xdr:spPr>
        <a:xfrm>
          <a:off x="5146143" y="7749540"/>
          <a:ext cx="1283110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26</xdr:row>
      <xdr:rowOff>0</xdr:rowOff>
    </xdr:from>
    <xdr:to>
      <xdr:col>3</xdr:col>
      <xdr:colOff>699013</xdr:colOff>
      <xdr:row>26</xdr:row>
      <xdr:rowOff>0</xdr:rowOff>
    </xdr:to>
    <xdr:sp macro="" textlink="">
      <xdr:nvSpPr>
        <xdr:cNvPr id="555" name="TextBox 554">
          <a:extLst>
            <a:ext uri="{FF2B5EF4-FFF2-40B4-BE49-F238E27FC236}">
              <a16:creationId xmlns:a16="http://schemas.microsoft.com/office/drawing/2014/main" id="{861CD1CA-B7D8-47C8-BB69-7872F936CE24}"/>
            </a:ext>
          </a:extLst>
        </xdr:cNvPr>
        <xdr:cNvSpPr txBox="1"/>
      </xdr:nvSpPr>
      <xdr:spPr>
        <a:xfrm>
          <a:off x="5146143" y="7749540"/>
          <a:ext cx="1283110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2000" b="1">
            <a:solidFill>
              <a:srgbClr val="2C3584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3187803</xdr:colOff>
      <xdr:row>36</xdr:row>
      <xdr:rowOff>0</xdr:rowOff>
    </xdr:from>
    <xdr:to>
      <xdr:col>3</xdr:col>
      <xdr:colOff>699013</xdr:colOff>
      <xdr:row>36</xdr:row>
      <xdr:rowOff>0</xdr:rowOff>
    </xdr:to>
    <xdr:sp macro="" textlink="">
      <xdr:nvSpPr>
        <xdr:cNvPr id="556" name="TextBox 555">
          <a:extLst>
            <a:ext uri="{FF2B5EF4-FFF2-40B4-BE49-F238E27FC236}">
              <a16:creationId xmlns:a16="http://schemas.microsoft.com/office/drawing/2014/main" id="{0DF3BDCD-8C88-4CF8-8597-ADD3D2BA5C79}"/>
            </a:ext>
          </a:extLst>
        </xdr:cNvPr>
        <xdr:cNvSpPr txBox="1"/>
      </xdr:nvSpPr>
      <xdr:spPr>
        <a:xfrm>
          <a:off x="5146143" y="9654540"/>
          <a:ext cx="1283110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36</xdr:row>
      <xdr:rowOff>0</xdr:rowOff>
    </xdr:from>
    <xdr:to>
      <xdr:col>3</xdr:col>
      <xdr:colOff>699013</xdr:colOff>
      <xdr:row>36</xdr:row>
      <xdr:rowOff>0</xdr:rowOff>
    </xdr:to>
    <xdr:sp macro="" textlink="">
      <xdr:nvSpPr>
        <xdr:cNvPr id="557" name="TextBox 556">
          <a:extLst>
            <a:ext uri="{FF2B5EF4-FFF2-40B4-BE49-F238E27FC236}">
              <a16:creationId xmlns:a16="http://schemas.microsoft.com/office/drawing/2014/main" id="{020D9D06-E271-44FB-896A-38BE64E142C4}"/>
            </a:ext>
          </a:extLst>
        </xdr:cNvPr>
        <xdr:cNvSpPr txBox="1"/>
      </xdr:nvSpPr>
      <xdr:spPr>
        <a:xfrm>
          <a:off x="5146143" y="9654540"/>
          <a:ext cx="1283110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36</xdr:row>
      <xdr:rowOff>0</xdr:rowOff>
    </xdr:from>
    <xdr:to>
      <xdr:col>3</xdr:col>
      <xdr:colOff>699013</xdr:colOff>
      <xdr:row>36</xdr:row>
      <xdr:rowOff>0</xdr:rowOff>
    </xdr:to>
    <xdr:sp macro="" textlink="">
      <xdr:nvSpPr>
        <xdr:cNvPr id="558" name="TextBox 557">
          <a:extLst>
            <a:ext uri="{FF2B5EF4-FFF2-40B4-BE49-F238E27FC236}">
              <a16:creationId xmlns:a16="http://schemas.microsoft.com/office/drawing/2014/main" id="{00D37B28-870D-4F2E-A508-70424E117C9F}"/>
            </a:ext>
          </a:extLst>
        </xdr:cNvPr>
        <xdr:cNvSpPr txBox="1"/>
      </xdr:nvSpPr>
      <xdr:spPr>
        <a:xfrm>
          <a:off x="5146143" y="9654540"/>
          <a:ext cx="1283110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36</xdr:row>
      <xdr:rowOff>0</xdr:rowOff>
    </xdr:from>
    <xdr:to>
      <xdr:col>3</xdr:col>
      <xdr:colOff>699013</xdr:colOff>
      <xdr:row>36</xdr:row>
      <xdr:rowOff>0</xdr:rowOff>
    </xdr:to>
    <xdr:sp macro="" textlink="">
      <xdr:nvSpPr>
        <xdr:cNvPr id="559" name="TextBox 558">
          <a:extLst>
            <a:ext uri="{FF2B5EF4-FFF2-40B4-BE49-F238E27FC236}">
              <a16:creationId xmlns:a16="http://schemas.microsoft.com/office/drawing/2014/main" id="{5BF9DAF8-8EEE-4AED-9303-66E266938DD1}"/>
            </a:ext>
          </a:extLst>
        </xdr:cNvPr>
        <xdr:cNvSpPr txBox="1"/>
      </xdr:nvSpPr>
      <xdr:spPr>
        <a:xfrm>
          <a:off x="5146143" y="9654540"/>
          <a:ext cx="1283110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32</xdr:row>
      <xdr:rowOff>0</xdr:rowOff>
    </xdr:from>
    <xdr:to>
      <xdr:col>3</xdr:col>
      <xdr:colOff>699013</xdr:colOff>
      <xdr:row>32</xdr:row>
      <xdr:rowOff>0</xdr:rowOff>
    </xdr:to>
    <xdr:sp macro="" textlink="">
      <xdr:nvSpPr>
        <xdr:cNvPr id="560" name="TextBox 559">
          <a:extLst>
            <a:ext uri="{FF2B5EF4-FFF2-40B4-BE49-F238E27FC236}">
              <a16:creationId xmlns:a16="http://schemas.microsoft.com/office/drawing/2014/main" id="{4224FA00-9D70-40A3-91CA-9F61F1FFD49A}"/>
            </a:ext>
          </a:extLst>
        </xdr:cNvPr>
        <xdr:cNvSpPr txBox="1"/>
      </xdr:nvSpPr>
      <xdr:spPr>
        <a:xfrm>
          <a:off x="5146143" y="8892540"/>
          <a:ext cx="1283110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32</xdr:row>
      <xdr:rowOff>0</xdr:rowOff>
    </xdr:from>
    <xdr:to>
      <xdr:col>3</xdr:col>
      <xdr:colOff>699013</xdr:colOff>
      <xdr:row>32</xdr:row>
      <xdr:rowOff>0</xdr:rowOff>
    </xdr:to>
    <xdr:sp macro="" textlink="">
      <xdr:nvSpPr>
        <xdr:cNvPr id="561" name="TextBox 560">
          <a:extLst>
            <a:ext uri="{FF2B5EF4-FFF2-40B4-BE49-F238E27FC236}">
              <a16:creationId xmlns:a16="http://schemas.microsoft.com/office/drawing/2014/main" id="{38DA297D-7533-4E21-9ABD-FD4BBF1B09DC}"/>
            </a:ext>
          </a:extLst>
        </xdr:cNvPr>
        <xdr:cNvSpPr txBox="1"/>
      </xdr:nvSpPr>
      <xdr:spPr>
        <a:xfrm>
          <a:off x="5146143" y="8892540"/>
          <a:ext cx="1283110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34</xdr:row>
      <xdr:rowOff>0</xdr:rowOff>
    </xdr:from>
    <xdr:to>
      <xdr:col>3</xdr:col>
      <xdr:colOff>699013</xdr:colOff>
      <xdr:row>34</xdr:row>
      <xdr:rowOff>0</xdr:rowOff>
    </xdr:to>
    <xdr:sp macro="" textlink="">
      <xdr:nvSpPr>
        <xdr:cNvPr id="562" name="TextBox 561">
          <a:extLst>
            <a:ext uri="{FF2B5EF4-FFF2-40B4-BE49-F238E27FC236}">
              <a16:creationId xmlns:a16="http://schemas.microsoft.com/office/drawing/2014/main" id="{7A3EC958-F69B-483F-AE8F-003C250E1EE0}"/>
            </a:ext>
          </a:extLst>
        </xdr:cNvPr>
        <xdr:cNvSpPr txBox="1"/>
      </xdr:nvSpPr>
      <xdr:spPr>
        <a:xfrm>
          <a:off x="5146143" y="9273540"/>
          <a:ext cx="1283110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34</xdr:row>
      <xdr:rowOff>0</xdr:rowOff>
    </xdr:from>
    <xdr:to>
      <xdr:col>3</xdr:col>
      <xdr:colOff>699013</xdr:colOff>
      <xdr:row>34</xdr:row>
      <xdr:rowOff>0</xdr:rowOff>
    </xdr:to>
    <xdr:sp macro="" textlink="">
      <xdr:nvSpPr>
        <xdr:cNvPr id="563" name="TextBox 562">
          <a:extLst>
            <a:ext uri="{FF2B5EF4-FFF2-40B4-BE49-F238E27FC236}">
              <a16:creationId xmlns:a16="http://schemas.microsoft.com/office/drawing/2014/main" id="{AB925176-50CC-4D75-A18A-CE28FEFE32A3}"/>
            </a:ext>
          </a:extLst>
        </xdr:cNvPr>
        <xdr:cNvSpPr txBox="1"/>
      </xdr:nvSpPr>
      <xdr:spPr>
        <a:xfrm>
          <a:off x="5146143" y="9273540"/>
          <a:ext cx="1283110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53</xdr:row>
      <xdr:rowOff>0</xdr:rowOff>
    </xdr:from>
    <xdr:to>
      <xdr:col>3</xdr:col>
      <xdr:colOff>699013</xdr:colOff>
      <xdr:row>53</xdr:row>
      <xdr:rowOff>0</xdr:rowOff>
    </xdr:to>
    <xdr:sp macro="" textlink="">
      <xdr:nvSpPr>
        <xdr:cNvPr id="564" name="TextBox 563">
          <a:extLst>
            <a:ext uri="{FF2B5EF4-FFF2-40B4-BE49-F238E27FC236}">
              <a16:creationId xmlns:a16="http://schemas.microsoft.com/office/drawing/2014/main" id="{2F31D7CE-A242-40AA-A9C4-C601B4879090}"/>
            </a:ext>
          </a:extLst>
        </xdr:cNvPr>
        <xdr:cNvSpPr txBox="1"/>
      </xdr:nvSpPr>
      <xdr:spPr>
        <a:xfrm>
          <a:off x="5146143" y="12893040"/>
          <a:ext cx="1283110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oneCellAnchor>
    <xdr:from>
      <xdr:col>2</xdr:col>
      <xdr:colOff>2335162</xdr:colOff>
      <xdr:row>87</xdr:row>
      <xdr:rowOff>0</xdr:rowOff>
    </xdr:from>
    <xdr:ext cx="184731" cy="387286"/>
    <xdr:sp macro="" textlink="">
      <xdr:nvSpPr>
        <xdr:cNvPr id="565" name="TextBox 564">
          <a:extLst>
            <a:ext uri="{FF2B5EF4-FFF2-40B4-BE49-F238E27FC236}">
              <a16:creationId xmlns:a16="http://schemas.microsoft.com/office/drawing/2014/main" id="{1390C7EF-EBD0-418D-944B-B62C242540EB}"/>
            </a:ext>
          </a:extLst>
        </xdr:cNvPr>
        <xdr:cNvSpPr txBox="1"/>
      </xdr:nvSpPr>
      <xdr:spPr>
        <a:xfrm>
          <a:off x="4293502" y="20589240"/>
          <a:ext cx="184731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2000" b="1">
            <a:solidFill>
              <a:srgbClr val="2C3584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2</xdr:col>
      <xdr:colOff>2335162</xdr:colOff>
      <xdr:row>81</xdr:row>
      <xdr:rowOff>0</xdr:rowOff>
    </xdr:from>
    <xdr:ext cx="184731" cy="387286"/>
    <xdr:sp macro="" textlink="">
      <xdr:nvSpPr>
        <xdr:cNvPr id="566" name="TextBox 565">
          <a:extLst>
            <a:ext uri="{FF2B5EF4-FFF2-40B4-BE49-F238E27FC236}">
              <a16:creationId xmlns:a16="http://schemas.microsoft.com/office/drawing/2014/main" id="{494DEA25-5545-4F34-97A6-E808EBDFA30B}"/>
            </a:ext>
          </a:extLst>
        </xdr:cNvPr>
        <xdr:cNvSpPr txBox="1"/>
      </xdr:nvSpPr>
      <xdr:spPr>
        <a:xfrm>
          <a:off x="4293502" y="19232880"/>
          <a:ext cx="184731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2000" b="1">
            <a:solidFill>
              <a:srgbClr val="2C3584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2</xdr:col>
      <xdr:colOff>2335162</xdr:colOff>
      <xdr:row>98</xdr:row>
      <xdr:rowOff>0</xdr:rowOff>
    </xdr:from>
    <xdr:ext cx="184731" cy="387286"/>
    <xdr:sp macro="" textlink="">
      <xdr:nvSpPr>
        <xdr:cNvPr id="567" name="TextBox 566">
          <a:extLst>
            <a:ext uri="{FF2B5EF4-FFF2-40B4-BE49-F238E27FC236}">
              <a16:creationId xmlns:a16="http://schemas.microsoft.com/office/drawing/2014/main" id="{2FF985C2-99E3-43C3-9659-5B0808A944A3}"/>
            </a:ext>
          </a:extLst>
        </xdr:cNvPr>
        <xdr:cNvSpPr txBox="1"/>
      </xdr:nvSpPr>
      <xdr:spPr>
        <a:xfrm>
          <a:off x="4293502" y="22684740"/>
          <a:ext cx="184731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2000" b="1">
            <a:solidFill>
              <a:srgbClr val="2C3584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2</xdr:col>
      <xdr:colOff>2335162</xdr:colOff>
      <xdr:row>90</xdr:row>
      <xdr:rowOff>0</xdr:rowOff>
    </xdr:from>
    <xdr:ext cx="184731" cy="387286"/>
    <xdr:sp macro="" textlink="">
      <xdr:nvSpPr>
        <xdr:cNvPr id="568" name="TextBox 567">
          <a:extLst>
            <a:ext uri="{FF2B5EF4-FFF2-40B4-BE49-F238E27FC236}">
              <a16:creationId xmlns:a16="http://schemas.microsoft.com/office/drawing/2014/main" id="{C1B322DB-ACC5-4831-BDC6-90F3072D37E5}"/>
            </a:ext>
          </a:extLst>
        </xdr:cNvPr>
        <xdr:cNvSpPr txBox="1"/>
      </xdr:nvSpPr>
      <xdr:spPr>
        <a:xfrm>
          <a:off x="4293502" y="22197060"/>
          <a:ext cx="184731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2000" b="1">
            <a:solidFill>
              <a:srgbClr val="2C3584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2</xdr:col>
      <xdr:colOff>2335162</xdr:colOff>
      <xdr:row>90</xdr:row>
      <xdr:rowOff>0</xdr:rowOff>
    </xdr:from>
    <xdr:ext cx="184731" cy="387286"/>
    <xdr:sp macro="" textlink="">
      <xdr:nvSpPr>
        <xdr:cNvPr id="569" name="TextBox 568">
          <a:extLst>
            <a:ext uri="{FF2B5EF4-FFF2-40B4-BE49-F238E27FC236}">
              <a16:creationId xmlns:a16="http://schemas.microsoft.com/office/drawing/2014/main" id="{4F103301-EAFD-4BC3-88ED-BDA4993ECE22}"/>
            </a:ext>
          </a:extLst>
        </xdr:cNvPr>
        <xdr:cNvSpPr txBox="1"/>
      </xdr:nvSpPr>
      <xdr:spPr>
        <a:xfrm>
          <a:off x="4293502" y="22197060"/>
          <a:ext cx="184731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2000" b="1">
            <a:solidFill>
              <a:srgbClr val="2C3584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2</xdr:col>
      <xdr:colOff>2335162</xdr:colOff>
      <xdr:row>90</xdr:row>
      <xdr:rowOff>0</xdr:rowOff>
    </xdr:from>
    <xdr:ext cx="184731" cy="387286"/>
    <xdr:sp macro="" textlink="">
      <xdr:nvSpPr>
        <xdr:cNvPr id="570" name="TextBox 569">
          <a:extLst>
            <a:ext uri="{FF2B5EF4-FFF2-40B4-BE49-F238E27FC236}">
              <a16:creationId xmlns:a16="http://schemas.microsoft.com/office/drawing/2014/main" id="{0D8E6A57-BD49-46E5-BB80-1141D2835F9B}"/>
            </a:ext>
          </a:extLst>
        </xdr:cNvPr>
        <xdr:cNvSpPr txBox="1"/>
      </xdr:nvSpPr>
      <xdr:spPr>
        <a:xfrm>
          <a:off x="4293502" y="22197060"/>
          <a:ext cx="184731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2000" b="1">
            <a:solidFill>
              <a:srgbClr val="2C3584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>
    <xdr:from>
      <xdr:col>2</xdr:col>
      <xdr:colOff>3187803</xdr:colOff>
      <xdr:row>33</xdr:row>
      <xdr:rowOff>0</xdr:rowOff>
    </xdr:from>
    <xdr:to>
      <xdr:col>3</xdr:col>
      <xdr:colOff>699013</xdr:colOff>
      <xdr:row>33</xdr:row>
      <xdr:rowOff>0</xdr:rowOff>
    </xdr:to>
    <xdr:sp macro="" textlink="">
      <xdr:nvSpPr>
        <xdr:cNvPr id="592" name="TextBox 591">
          <a:extLst>
            <a:ext uri="{FF2B5EF4-FFF2-40B4-BE49-F238E27FC236}">
              <a16:creationId xmlns:a16="http://schemas.microsoft.com/office/drawing/2014/main" id="{20DD1AFD-5468-4524-BB1C-7B5C40D7A165}"/>
            </a:ext>
          </a:extLst>
        </xdr:cNvPr>
        <xdr:cNvSpPr txBox="1"/>
      </xdr:nvSpPr>
      <xdr:spPr>
        <a:xfrm>
          <a:off x="5146143" y="9083040"/>
          <a:ext cx="1283110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33</xdr:row>
      <xdr:rowOff>0</xdr:rowOff>
    </xdr:from>
    <xdr:to>
      <xdr:col>3</xdr:col>
      <xdr:colOff>699013</xdr:colOff>
      <xdr:row>33</xdr:row>
      <xdr:rowOff>0</xdr:rowOff>
    </xdr:to>
    <xdr:sp macro="" textlink="">
      <xdr:nvSpPr>
        <xdr:cNvPr id="593" name="TextBox 592">
          <a:extLst>
            <a:ext uri="{FF2B5EF4-FFF2-40B4-BE49-F238E27FC236}">
              <a16:creationId xmlns:a16="http://schemas.microsoft.com/office/drawing/2014/main" id="{7E51F605-B325-4A1A-9092-AF59FD670195}"/>
            </a:ext>
          </a:extLst>
        </xdr:cNvPr>
        <xdr:cNvSpPr txBox="1"/>
      </xdr:nvSpPr>
      <xdr:spPr>
        <a:xfrm>
          <a:off x="5146143" y="9083040"/>
          <a:ext cx="1283110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33</xdr:row>
      <xdr:rowOff>0</xdr:rowOff>
    </xdr:from>
    <xdr:to>
      <xdr:col>3</xdr:col>
      <xdr:colOff>699013</xdr:colOff>
      <xdr:row>33</xdr:row>
      <xdr:rowOff>0</xdr:rowOff>
    </xdr:to>
    <xdr:sp macro="" textlink="">
      <xdr:nvSpPr>
        <xdr:cNvPr id="594" name="TextBox 593">
          <a:extLst>
            <a:ext uri="{FF2B5EF4-FFF2-40B4-BE49-F238E27FC236}">
              <a16:creationId xmlns:a16="http://schemas.microsoft.com/office/drawing/2014/main" id="{11DADCCB-7C75-45D1-A13B-842FEF72EC15}"/>
            </a:ext>
          </a:extLst>
        </xdr:cNvPr>
        <xdr:cNvSpPr txBox="1"/>
      </xdr:nvSpPr>
      <xdr:spPr>
        <a:xfrm>
          <a:off x="5146143" y="9083040"/>
          <a:ext cx="1283110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33</xdr:row>
      <xdr:rowOff>0</xdr:rowOff>
    </xdr:from>
    <xdr:to>
      <xdr:col>3</xdr:col>
      <xdr:colOff>699013</xdr:colOff>
      <xdr:row>33</xdr:row>
      <xdr:rowOff>0</xdr:rowOff>
    </xdr:to>
    <xdr:sp macro="" textlink="">
      <xdr:nvSpPr>
        <xdr:cNvPr id="595" name="TextBox 594">
          <a:extLst>
            <a:ext uri="{FF2B5EF4-FFF2-40B4-BE49-F238E27FC236}">
              <a16:creationId xmlns:a16="http://schemas.microsoft.com/office/drawing/2014/main" id="{00AE503F-4453-4682-8494-5A5DD24B3799}"/>
            </a:ext>
          </a:extLst>
        </xdr:cNvPr>
        <xdr:cNvSpPr txBox="1"/>
      </xdr:nvSpPr>
      <xdr:spPr>
        <a:xfrm>
          <a:off x="5146143" y="9083040"/>
          <a:ext cx="1283110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29</xdr:row>
      <xdr:rowOff>0</xdr:rowOff>
    </xdr:from>
    <xdr:to>
      <xdr:col>3</xdr:col>
      <xdr:colOff>699013</xdr:colOff>
      <xdr:row>29</xdr:row>
      <xdr:rowOff>0</xdr:rowOff>
    </xdr:to>
    <xdr:sp macro="" textlink="">
      <xdr:nvSpPr>
        <xdr:cNvPr id="596" name="TextBox 595">
          <a:extLst>
            <a:ext uri="{FF2B5EF4-FFF2-40B4-BE49-F238E27FC236}">
              <a16:creationId xmlns:a16="http://schemas.microsoft.com/office/drawing/2014/main" id="{2403CC1A-4E3E-4AC0-B69A-6B049C7151C5}"/>
            </a:ext>
          </a:extLst>
        </xdr:cNvPr>
        <xdr:cNvSpPr txBox="1"/>
      </xdr:nvSpPr>
      <xdr:spPr>
        <a:xfrm>
          <a:off x="5146143" y="8321040"/>
          <a:ext cx="1283110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29</xdr:row>
      <xdr:rowOff>0</xdr:rowOff>
    </xdr:from>
    <xdr:to>
      <xdr:col>3</xdr:col>
      <xdr:colOff>699013</xdr:colOff>
      <xdr:row>29</xdr:row>
      <xdr:rowOff>0</xdr:rowOff>
    </xdr:to>
    <xdr:sp macro="" textlink="">
      <xdr:nvSpPr>
        <xdr:cNvPr id="597" name="TextBox 596">
          <a:extLst>
            <a:ext uri="{FF2B5EF4-FFF2-40B4-BE49-F238E27FC236}">
              <a16:creationId xmlns:a16="http://schemas.microsoft.com/office/drawing/2014/main" id="{F208C7B5-E443-45FA-944D-B5B29BA9D797}"/>
            </a:ext>
          </a:extLst>
        </xdr:cNvPr>
        <xdr:cNvSpPr txBox="1"/>
      </xdr:nvSpPr>
      <xdr:spPr>
        <a:xfrm>
          <a:off x="5146143" y="8321040"/>
          <a:ext cx="1283110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31</xdr:row>
      <xdr:rowOff>0</xdr:rowOff>
    </xdr:from>
    <xdr:to>
      <xdr:col>3</xdr:col>
      <xdr:colOff>699013</xdr:colOff>
      <xdr:row>31</xdr:row>
      <xdr:rowOff>0</xdr:rowOff>
    </xdr:to>
    <xdr:sp macro="" textlink="">
      <xdr:nvSpPr>
        <xdr:cNvPr id="598" name="TextBox 597">
          <a:extLst>
            <a:ext uri="{FF2B5EF4-FFF2-40B4-BE49-F238E27FC236}">
              <a16:creationId xmlns:a16="http://schemas.microsoft.com/office/drawing/2014/main" id="{CDB49768-B6CD-48A0-9693-B87EE9417B80}"/>
            </a:ext>
          </a:extLst>
        </xdr:cNvPr>
        <xdr:cNvSpPr txBox="1"/>
      </xdr:nvSpPr>
      <xdr:spPr>
        <a:xfrm>
          <a:off x="5146143" y="8702040"/>
          <a:ext cx="1283110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31</xdr:row>
      <xdr:rowOff>0</xdr:rowOff>
    </xdr:from>
    <xdr:to>
      <xdr:col>3</xdr:col>
      <xdr:colOff>699013</xdr:colOff>
      <xdr:row>31</xdr:row>
      <xdr:rowOff>0</xdr:rowOff>
    </xdr:to>
    <xdr:sp macro="" textlink="">
      <xdr:nvSpPr>
        <xdr:cNvPr id="599" name="TextBox 598">
          <a:extLst>
            <a:ext uri="{FF2B5EF4-FFF2-40B4-BE49-F238E27FC236}">
              <a16:creationId xmlns:a16="http://schemas.microsoft.com/office/drawing/2014/main" id="{E02E26A6-B49F-4348-BB9C-7ABB5FFB1470}"/>
            </a:ext>
          </a:extLst>
        </xdr:cNvPr>
        <xdr:cNvSpPr txBox="1"/>
      </xdr:nvSpPr>
      <xdr:spPr>
        <a:xfrm>
          <a:off x="5146143" y="8702040"/>
          <a:ext cx="1283110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26</xdr:row>
      <xdr:rowOff>0</xdr:rowOff>
    </xdr:from>
    <xdr:to>
      <xdr:col>3</xdr:col>
      <xdr:colOff>699013</xdr:colOff>
      <xdr:row>26</xdr:row>
      <xdr:rowOff>0</xdr:rowOff>
    </xdr:to>
    <xdr:sp macro="" textlink="">
      <xdr:nvSpPr>
        <xdr:cNvPr id="600" name="TextBox 599">
          <a:extLst>
            <a:ext uri="{FF2B5EF4-FFF2-40B4-BE49-F238E27FC236}">
              <a16:creationId xmlns:a16="http://schemas.microsoft.com/office/drawing/2014/main" id="{E6B6E676-C6D5-46AE-A986-C3A1A4C70F3F}"/>
            </a:ext>
          </a:extLst>
        </xdr:cNvPr>
        <xdr:cNvSpPr txBox="1"/>
      </xdr:nvSpPr>
      <xdr:spPr>
        <a:xfrm>
          <a:off x="5146143" y="7749540"/>
          <a:ext cx="1283110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26</xdr:row>
      <xdr:rowOff>0</xdr:rowOff>
    </xdr:from>
    <xdr:to>
      <xdr:col>3</xdr:col>
      <xdr:colOff>699013</xdr:colOff>
      <xdr:row>26</xdr:row>
      <xdr:rowOff>0</xdr:rowOff>
    </xdr:to>
    <xdr:sp macro="" textlink="">
      <xdr:nvSpPr>
        <xdr:cNvPr id="601" name="TextBox 600">
          <a:extLst>
            <a:ext uri="{FF2B5EF4-FFF2-40B4-BE49-F238E27FC236}">
              <a16:creationId xmlns:a16="http://schemas.microsoft.com/office/drawing/2014/main" id="{B74A8726-7B49-4383-B3F3-CC13E6659821}"/>
            </a:ext>
          </a:extLst>
        </xdr:cNvPr>
        <xdr:cNvSpPr txBox="1"/>
      </xdr:nvSpPr>
      <xdr:spPr>
        <a:xfrm>
          <a:off x="5146143" y="7749540"/>
          <a:ext cx="1283110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26</xdr:row>
      <xdr:rowOff>0</xdr:rowOff>
    </xdr:from>
    <xdr:to>
      <xdr:col>3</xdr:col>
      <xdr:colOff>699013</xdr:colOff>
      <xdr:row>26</xdr:row>
      <xdr:rowOff>0</xdr:rowOff>
    </xdr:to>
    <xdr:sp macro="" textlink="">
      <xdr:nvSpPr>
        <xdr:cNvPr id="602" name="TextBox 601">
          <a:extLst>
            <a:ext uri="{FF2B5EF4-FFF2-40B4-BE49-F238E27FC236}">
              <a16:creationId xmlns:a16="http://schemas.microsoft.com/office/drawing/2014/main" id="{86517698-E0C7-49DA-A63F-1F7BD40A3BC2}"/>
            </a:ext>
          </a:extLst>
        </xdr:cNvPr>
        <xdr:cNvSpPr txBox="1"/>
      </xdr:nvSpPr>
      <xdr:spPr>
        <a:xfrm>
          <a:off x="5146143" y="7749540"/>
          <a:ext cx="1283110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26</xdr:row>
      <xdr:rowOff>0</xdr:rowOff>
    </xdr:from>
    <xdr:to>
      <xdr:col>3</xdr:col>
      <xdr:colOff>699013</xdr:colOff>
      <xdr:row>26</xdr:row>
      <xdr:rowOff>0</xdr:rowOff>
    </xdr:to>
    <xdr:sp macro="" textlink="">
      <xdr:nvSpPr>
        <xdr:cNvPr id="603" name="TextBox 602">
          <a:extLst>
            <a:ext uri="{FF2B5EF4-FFF2-40B4-BE49-F238E27FC236}">
              <a16:creationId xmlns:a16="http://schemas.microsoft.com/office/drawing/2014/main" id="{BD3D07C9-A41D-446B-BB32-5926FB4ADDFA}"/>
            </a:ext>
          </a:extLst>
        </xdr:cNvPr>
        <xdr:cNvSpPr txBox="1"/>
      </xdr:nvSpPr>
      <xdr:spPr>
        <a:xfrm>
          <a:off x="5146143" y="7749540"/>
          <a:ext cx="1283110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2000" b="1">
            <a:solidFill>
              <a:srgbClr val="2C3584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3187803</xdr:colOff>
      <xdr:row>34</xdr:row>
      <xdr:rowOff>0</xdr:rowOff>
    </xdr:from>
    <xdr:to>
      <xdr:col>3</xdr:col>
      <xdr:colOff>699013</xdr:colOff>
      <xdr:row>34</xdr:row>
      <xdr:rowOff>0</xdr:rowOff>
    </xdr:to>
    <xdr:sp macro="" textlink="">
      <xdr:nvSpPr>
        <xdr:cNvPr id="604" name="TextBox 603">
          <a:extLst>
            <a:ext uri="{FF2B5EF4-FFF2-40B4-BE49-F238E27FC236}">
              <a16:creationId xmlns:a16="http://schemas.microsoft.com/office/drawing/2014/main" id="{52F99D57-FCAA-4746-9EAE-7E079A49FF60}"/>
            </a:ext>
          </a:extLst>
        </xdr:cNvPr>
        <xdr:cNvSpPr txBox="1"/>
      </xdr:nvSpPr>
      <xdr:spPr>
        <a:xfrm>
          <a:off x="5146143" y="9273540"/>
          <a:ext cx="1283110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34</xdr:row>
      <xdr:rowOff>0</xdr:rowOff>
    </xdr:from>
    <xdr:to>
      <xdr:col>3</xdr:col>
      <xdr:colOff>699013</xdr:colOff>
      <xdr:row>34</xdr:row>
      <xdr:rowOff>0</xdr:rowOff>
    </xdr:to>
    <xdr:sp macro="" textlink="">
      <xdr:nvSpPr>
        <xdr:cNvPr id="605" name="TextBox 604">
          <a:extLst>
            <a:ext uri="{FF2B5EF4-FFF2-40B4-BE49-F238E27FC236}">
              <a16:creationId xmlns:a16="http://schemas.microsoft.com/office/drawing/2014/main" id="{26D7A417-DD86-4849-84B7-393AB37853B5}"/>
            </a:ext>
          </a:extLst>
        </xdr:cNvPr>
        <xdr:cNvSpPr txBox="1"/>
      </xdr:nvSpPr>
      <xdr:spPr>
        <a:xfrm>
          <a:off x="5146143" y="9273540"/>
          <a:ext cx="1283110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34</xdr:row>
      <xdr:rowOff>0</xdr:rowOff>
    </xdr:from>
    <xdr:to>
      <xdr:col>3</xdr:col>
      <xdr:colOff>699013</xdr:colOff>
      <xdr:row>34</xdr:row>
      <xdr:rowOff>0</xdr:rowOff>
    </xdr:to>
    <xdr:sp macro="" textlink="">
      <xdr:nvSpPr>
        <xdr:cNvPr id="606" name="TextBox 605">
          <a:extLst>
            <a:ext uri="{FF2B5EF4-FFF2-40B4-BE49-F238E27FC236}">
              <a16:creationId xmlns:a16="http://schemas.microsoft.com/office/drawing/2014/main" id="{EBFF64FC-7F0A-445D-A230-894F86C433DC}"/>
            </a:ext>
          </a:extLst>
        </xdr:cNvPr>
        <xdr:cNvSpPr txBox="1"/>
      </xdr:nvSpPr>
      <xdr:spPr>
        <a:xfrm>
          <a:off x="5146143" y="9273540"/>
          <a:ext cx="1283110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34</xdr:row>
      <xdr:rowOff>0</xdr:rowOff>
    </xdr:from>
    <xdr:to>
      <xdr:col>3</xdr:col>
      <xdr:colOff>699013</xdr:colOff>
      <xdr:row>34</xdr:row>
      <xdr:rowOff>0</xdr:rowOff>
    </xdr:to>
    <xdr:sp macro="" textlink="">
      <xdr:nvSpPr>
        <xdr:cNvPr id="607" name="TextBox 606">
          <a:extLst>
            <a:ext uri="{FF2B5EF4-FFF2-40B4-BE49-F238E27FC236}">
              <a16:creationId xmlns:a16="http://schemas.microsoft.com/office/drawing/2014/main" id="{57926606-3686-44D1-BB31-30DDF8CB79E5}"/>
            </a:ext>
          </a:extLst>
        </xdr:cNvPr>
        <xdr:cNvSpPr txBox="1"/>
      </xdr:nvSpPr>
      <xdr:spPr>
        <a:xfrm>
          <a:off x="5146143" y="9273540"/>
          <a:ext cx="1283110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31</xdr:row>
      <xdr:rowOff>0</xdr:rowOff>
    </xdr:from>
    <xdr:to>
      <xdr:col>3</xdr:col>
      <xdr:colOff>699013</xdr:colOff>
      <xdr:row>31</xdr:row>
      <xdr:rowOff>0</xdr:rowOff>
    </xdr:to>
    <xdr:sp macro="" textlink="">
      <xdr:nvSpPr>
        <xdr:cNvPr id="608" name="TextBox 607">
          <a:extLst>
            <a:ext uri="{FF2B5EF4-FFF2-40B4-BE49-F238E27FC236}">
              <a16:creationId xmlns:a16="http://schemas.microsoft.com/office/drawing/2014/main" id="{448D0CAF-A536-493C-B8DD-8C1A3D6CBB34}"/>
            </a:ext>
          </a:extLst>
        </xdr:cNvPr>
        <xdr:cNvSpPr txBox="1"/>
      </xdr:nvSpPr>
      <xdr:spPr>
        <a:xfrm>
          <a:off x="5146143" y="8702040"/>
          <a:ext cx="1283110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31</xdr:row>
      <xdr:rowOff>0</xdr:rowOff>
    </xdr:from>
    <xdr:to>
      <xdr:col>3</xdr:col>
      <xdr:colOff>699013</xdr:colOff>
      <xdr:row>31</xdr:row>
      <xdr:rowOff>0</xdr:rowOff>
    </xdr:to>
    <xdr:sp macro="" textlink="">
      <xdr:nvSpPr>
        <xdr:cNvPr id="609" name="TextBox 608">
          <a:extLst>
            <a:ext uri="{FF2B5EF4-FFF2-40B4-BE49-F238E27FC236}">
              <a16:creationId xmlns:a16="http://schemas.microsoft.com/office/drawing/2014/main" id="{8ED2AB33-294D-496D-BBF1-D54C14393C5E}"/>
            </a:ext>
          </a:extLst>
        </xdr:cNvPr>
        <xdr:cNvSpPr txBox="1"/>
      </xdr:nvSpPr>
      <xdr:spPr>
        <a:xfrm>
          <a:off x="5146143" y="8702040"/>
          <a:ext cx="1283110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32</xdr:row>
      <xdr:rowOff>0</xdr:rowOff>
    </xdr:from>
    <xdr:to>
      <xdr:col>3</xdr:col>
      <xdr:colOff>699013</xdr:colOff>
      <xdr:row>32</xdr:row>
      <xdr:rowOff>0</xdr:rowOff>
    </xdr:to>
    <xdr:sp macro="" textlink="">
      <xdr:nvSpPr>
        <xdr:cNvPr id="610" name="TextBox 609">
          <a:extLst>
            <a:ext uri="{FF2B5EF4-FFF2-40B4-BE49-F238E27FC236}">
              <a16:creationId xmlns:a16="http://schemas.microsoft.com/office/drawing/2014/main" id="{6DB1458A-E39C-479D-8955-4278CE449195}"/>
            </a:ext>
          </a:extLst>
        </xdr:cNvPr>
        <xdr:cNvSpPr txBox="1"/>
      </xdr:nvSpPr>
      <xdr:spPr>
        <a:xfrm>
          <a:off x="5146143" y="8892540"/>
          <a:ext cx="1283110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32</xdr:row>
      <xdr:rowOff>0</xdr:rowOff>
    </xdr:from>
    <xdr:to>
      <xdr:col>3</xdr:col>
      <xdr:colOff>699013</xdr:colOff>
      <xdr:row>32</xdr:row>
      <xdr:rowOff>0</xdr:rowOff>
    </xdr:to>
    <xdr:sp macro="" textlink="">
      <xdr:nvSpPr>
        <xdr:cNvPr id="611" name="TextBox 610">
          <a:extLst>
            <a:ext uri="{FF2B5EF4-FFF2-40B4-BE49-F238E27FC236}">
              <a16:creationId xmlns:a16="http://schemas.microsoft.com/office/drawing/2014/main" id="{AC9310D0-27E3-43A7-A799-086FE10FAE3C}"/>
            </a:ext>
          </a:extLst>
        </xdr:cNvPr>
        <xdr:cNvSpPr txBox="1"/>
      </xdr:nvSpPr>
      <xdr:spPr>
        <a:xfrm>
          <a:off x="5146143" y="8892540"/>
          <a:ext cx="1283110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twoCellAnchor>
    <xdr:from>
      <xdr:col>2</xdr:col>
      <xdr:colOff>3187803</xdr:colOff>
      <xdr:row>51</xdr:row>
      <xdr:rowOff>0</xdr:rowOff>
    </xdr:from>
    <xdr:to>
      <xdr:col>3</xdr:col>
      <xdr:colOff>699013</xdr:colOff>
      <xdr:row>51</xdr:row>
      <xdr:rowOff>0</xdr:rowOff>
    </xdr:to>
    <xdr:sp macro="" textlink="">
      <xdr:nvSpPr>
        <xdr:cNvPr id="612" name="TextBox 611">
          <a:extLst>
            <a:ext uri="{FF2B5EF4-FFF2-40B4-BE49-F238E27FC236}">
              <a16:creationId xmlns:a16="http://schemas.microsoft.com/office/drawing/2014/main" id="{160394F1-0425-4167-BD88-B199D101545F}"/>
            </a:ext>
          </a:extLst>
        </xdr:cNvPr>
        <xdr:cNvSpPr txBox="1"/>
      </xdr:nvSpPr>
      <xdr:spPr>
        <a:xfrm>
          <a:off x="5146143" y="12512040"/>
          <a:ext cx="1283110" cy="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rgbClr val="2C3584"/>
              </a:solidFill>
              <a:latin typeface="Arial" panose="020B0604020202020204" pitchFamily="34" charset="0"/>
              <a:cs typeface="Arial" panose="020B0604020202020204" pitchFamily="34" charset="0"/>
            </a:rPr>
            <a:t>FERNS</a:t>
          </a:r>
        </a:p>
      </xdr:txBody>
    </xdr:sp>
    <xdr:clientData/>
  </xdr:twoCellAnchor>
  <xdr:oneCellAnchor>
    <xdr:from>
      <xdr:col>2</xdr:col>
      <xdr:colOff>2335162</xdr:colOff>
      <xdr:row>102</xdr:row>
      <xdr:rowOff>0</xdr:rowOff>
    </xdr:from>
    <xdr:ext cx="184731" cy="387286"/>
    <xdr:sp macro="" textlink="">
      <xdr:nvSpPr>
        <xdr:cNvPr id="613" name="TextBox 612">
          <a:extLst>
            <a:ext uri="{FF2B5EF4-FFF2-40B4-BE49-F238E27FC236}">
              <a16:creationId xmlns:a16="http://schemas.microsoft.com/office/drawing/2014/main" id="{3C9EB628-1806-4F77-A873-F4F818611C45}"/>
            </a:ext>
          </a:extLst>
        </xdr:cNvPr>
        <xdr:cNvSpPr txBox="1"/>
      </xdr:nvSpPr>
      <xdr:spPr>
        <a:xfrm>
          <a:off x="4290962" y="25400000"/>
          <a:ext cx="184731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2000" b="1">
            <a:solidFill>
              <a:srgbClr val="2C3584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2</xdr:col>
      <xdr:colOff>2335162</xdr:colOff>
      <xdr:row>100</xdr:row>
      <xdr:rowOff>0</xdr:rowOff>
    </xdr:from>
    <xdr:ext cx="184731" cy="387286"/>
    <xdr:sp macro="" textlink="">
      <xdr:nvSpPr>
        <xdr:cNvPr id="614" name="TextBox 613">
          <a:extLst>
            <a:ext uri="{FF2B5EF4-FFF2-40B4-BE49-F238E27FC236}">
              <a16:creationId xmlns:a16="http://schemas.microsoft.com/office/drawing/2014/main" id="{604DBF9A-C1F0-49F6-B398-3AC968F1FF31}"/>
            </a:ext>
          </a:extLst>
        </xdr:cNvPr>
        <xdr:cNvSpPr txBox="1"/>
      </xdr:nvSpPr>
      <xdr:spPr>
        <a:xfrm>
          <a:off x="4290962" y="25400000"/>
          <a:ext cx="184731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2000" b="1">
            <a:solidFill>
              <a:srgbClr val="2C3584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2</xdr:col>
      <xdr:colOff>2335162</xdr:colOff>
      <xdr:row>100</xdr:row>
      <xdr:rowOff>0</xdr:rowOff>
    </xdr:from>
    <xdr:ext cx="184731" cy="387286"/>
    <xdr:sp macro="" textlink="">
      <xdr:nvSpPr>
        <xdr:cNvPr id="615" name="TextBox 614">
          <a:extLst>
            <a:ext uri="{FF2B5EF4-FFF2-40B4-BE49-F238E27FC236}">
              <a16:creationId xmlns:a16="http://schemas.microsoft.com/office/drawing/2014/main" id="{8E58F852-35EB-47A6-B4BF-67E229CD93F6}"/>
            </a:ext>
          </a:extLst>
        </xdr:cNvPr>
        <xdr:cNvSpPr txBox="1"/>
      </xdr:nvSpPr>
      <xdr:spPr>
        <a:xfrm>
          <a:off x="4290962" y="25400000"/>
          <a:ext cx="184731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2000" b="1">
            <a:solidFill>
              <a:srgbClr val="2C3584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2</xdr:col>
      <xdr:colOff>2335162</xdr:colOff>
      <xdr:row>102</xdr:row>
      <xdr:rowOff>0</xdr:rowOff>
    </xdr:from>
    <xdr:ext cx="184731" cy="387286"/>
    <xdr:sp macro="" textlink="">
      <xdr:nvSpPr>
        <xdr:cNvPr id="616" name="TextBox 615">
          <a:extLst>
            <a:ext uri="{FF2B5EF4-FFF2-40B4-BE49-F238E27FC236}">
              <a16:creationId xmlns:a16="http://schemas.microsoft.com/office/drawing/2014/main" id="{AB8D993B-425C-4603-B225-7C953D9308E4}"/>
            </a:ext>
          </a:extLst>
        </xdr:cNvPr>
        <xdr:cNvSpPr txBox="1"/>
      </xdr:nvSpPr>
      <xdr:spPr>
        <a:xfrm>
          <a:off x="4290962" y="25400000"/>
          <a:ext cx="184731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2000" b="1">
            <a:solidFill>
              <a:srgbClr val="2C3584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2</xdr:col>
      <xdr:colOff>2335162</xdr:colOff>
      <xdr:row>100</xdr:row>
      <xdr:rowOff>0</xdr:rowOff>
    </xdr:from>
    <xdr:ext cx="184731" cy="387286"/>
    <xdr:sp macro="" textlink="">
      <xdr:nvSpPr>
        <xdr:cNvPr id="621" name="TextBox 620">
          <a:extLst>
            <a:ext uri="{FF2B5EF4-FFF2-40B4-BE49-F238E27FC236}">
              <a16:creationId xmlns:a16="http://schemas.microsoft.com/office/drawing/2014/main" id="{9BF8469A-C1ED-44F2-9363-DEA5C8D14D8E}"/>
            </a:ext>
          </a:extLst>
        </xdr:cNvPr>
        <xdr:cNvSpPr txBox="1"/>
      </xdr:nvSpPr>
      <xdr:spPr>
        <a:xfrm>
          <a:off x="4290962" y="25205267"/>
          <a:ext cx="184731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2000" b="1">
            <a:solidFill>
              <a:srgbClr val="2C3584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2</xdr:col>
      <xdr:colOff>2335162</xdr:colOff>
      <xdr:row>102</xdr:row>
      <xdr:rowOff>0</xdr:rowOff>
    </xdr:from>
    <xdr:ext cx="184731" cy="387286"/>
    <xdr:sp macro="" textlink="">
      <xdr:nvSpPr>
        <xdr:cNvPr id="622" name="TextBox 621">
          <a:extLst>
            <a:ext uri="{FF2B5EF4-FFF2-40B4-BE49-F238E27FC236}">
              <a16:creationId xmlns:a16="http://schemas.microsoft.com/office/drawing/2014/main" id="{5692F3CF-0CEA-47C0-AD4B-AF20E3D5DF54}"/>
            </a:ext>
          </a:extLst>
        </xdr:cNvPr>
        <xdr:cNvSpPr txBox="1"/>
      </xdr:nvSpPr>
      <xdr:spPr>
        <a:xfrm>
          <a:off x="4290962" y="25400000"/>
          <a:ext cx="184731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2000" b="1">
            <a:solidFill>
              <a:srgbClr val="2C3584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2</xdr:col>
      <xdr:colOff>2335162</xdr:colOff>
      <xdr:row>100</xdr:row>
      <xdr:rowOff>0</xdr:rowOff>
    </xdr:from>
    <xdr:ext cx="184731" cy="387286"/>
    <xdr:sp macro="" textlink="">
      <xdr:nvSpPr>
        <xdr:cNvPr id="623" name="TextBox 622">
          <a:extLst>
            <a:ext uri="{FF2B5EF4-FFF2-40B4-BE49-F238E27FC236}">
              <a16:creationId xmlns:a16="http://schemas.microsoft.com/office/drawing/2014/main" id="{81DE02E4-4023-4582-9F6C-66D76428865B}"/>
            </a:ext>
          </a:extLst>
        </xdr:cNvPr>
        <xdr:cNvSpPr txBox="1"/>
      </xdr:nvSpPr>
      <xdr:spPr>
        <a:xfrm>
          <a:off x="4290962" y="25205267"/>
          <a:ext cx="184731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2000" b="1">
            <a:solidFill>
              <a:srgbClr val="2C3584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2</xdr:col>
      <xdr:colOff>2335162</xdr:colOff>
      <xdr:row>100</xdr:row>
      <xdr:rowOff>0</xdr:rowOff>
    </xdr:from>
    <xdr:ext cx="184731" cy="387286"/>
    <xdr:sp macro="" textlink="">
      <xdr:nvSpPr>
        <xdr:cNvPr id="624" name="TextBox 623">
          <a:extLst>
            <a:ext uri="{FF2B5EF4-FFF2-40B4-BE49-F238E27FC236}">
              <a16:creationId xmlns:a16="http://schemas.microsoft.com/office/drawing/2014/main" id="{F8A08655-50E7-4DA8-8815-2B53F3A0A6A8}"/>
            </a:ext>
          </a:extLst>
        </xdr:cNvPr>
        <xdr:cNvSpPr txBox="1"/>
      </xdr:nvSpPr>
      <xdr:spPr>
        <a:xfrm>
          <a:off x="4290962" y="25205267"/>
          <a:ext cx="184731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2000" b="1">
            <a:solidFill>
              <a:srgbClr val="2C3584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2</xdr:col>
      <xdr:colOff>2335162</xdr:colOff>
      <xdr:row>99</xdr:row>
      <xdr:rowOff>0</xdr:rowOff>
    </xdr:from>
    <xdr:ext cx="184731" cy="387286"/>
    <xdr:sp macro="" textlink="">
      <xdr:nvSpPr>
        <xdr:cNvPr id="635" name="TextBox 634">
          <a:extLst>
            <a:ext uri="{FF2B5EF4-FFF2-40B4-BE49-F238E27FC236}">
              <a16:creationId xmlns:a16="http://schemas.microsoft.com/office/drawing/2014/main" id="{10E51114-ADEB-47E0-A399-62BB5037C930}"/>
            </a:ext>
          </a:extLst>
        </xdr:cNvPr>
        <xdr:cNvSpPr txBox="1"/>
      </xdr:nvSpPr>
      <xdr:spPr>
        <a:xfrm>
          <a:off x="4290962" y="25400000"/>
          <a:ext cx="184731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2000" b="1">
            <a:solidFill>
              <a:srgbClr val="2C3584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2</xdr:col>
      <xdr:colOff>2335162</xdr:colOff>
      <xdr:row>99</xdr:row>
      <xdr:rowOff>0</xdr:rowOff>
    </xdr:from>
    <xdr:ext cx="184731" cy="387286"/>
    <xdr:sp macro="" textlink="">
      <xdr:nvSpPr>
        <xdr:cNvPr id="636" name="TextBox 635">
          <a:extLst>
            <a:ext uri="{FF2B5EF4-FFF2-40B4-BE49-F238E27FC236}">
              <a16:creationId xmlns:a16="http://schemas.microsoft.com/office/drawing/2014/main" id="{D4D76FBB-EF95-4C49-85FF-1D116F8F93ED}"/>
            </a:ext>
          </a:extLst>
        </xdr:cNvPr>
        <xdr:cNvSpPr txBox="1"/>
      </xdr:nvSpPr>
      <xdr:spPr>
        <a:xfrm>
          <a:off x="4290962" y="25400000"/>
          <a:ext cx="184731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2000" b="1">
            <a:solidFill>
              <a:srgbClr val="2C3584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2</xdr:col>
      <xdr:colOff>2335162</xdr:colOff>
      <xdr:row>98</xdr:row>
      <xdr:rowOff>0</xdr:rowOff>
    </xdr:from>
    <xdr:ext cx="184731" cy="387286"/>
    <xdr:sp macro="" textlink="">
      <xdr:nvSpPr>
        <xdr:cNvPr id="637" name="TextBox 636">
          <a:extLst>
            <a:ext uri="{FF2B5EF4-FFF2-40B4-BE49-F238E27FC236}">
              <a16:creationId xmlns:a16="http://schemas.microsoft.com/office/drawing/2014/main" id="{82D85248-5E2E-4F63-AC7D-CDED983ECEF9}"/>
            </a:ext>
          </a:extLst>
        </xdr:cNvPr>
        <xdr:cNvSpPr txBox="1"/>
      </xdr:nvSpPr>
      <xdr:spPr>
        <a:xfrm>
          <a:off x="4290962" y="25205267"/>
          <a:ext cx="184731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2000" b="1">
            <a:solidFill>
              <a:srgbClr val="2C3584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2</xdr:col>
      <xdr:colOff>2335162</xdr:colOff>
      <xdr:row>98</xdr:row>
      <xdr:rowOff>0</xdr:rowOff>
    </xdr:from>
    <xdr:ext cx="184731" cy="387286"/>
    <xdr:sp macro="" textlink="">
      <xdr:nvSpPr>
        <xdr:cNvPr id="638" name="TextBox 637">
          <a:extLst>
            <a:ext uri="{FF2B5EF4-FFF2-40B4-BE49-F238E27FC236}">
              <a16:creationId xmlns:a16="http://schemas.microsoft.com/office/drawing/2014/main" id="{FBF88C59-2084-4908-A607-2901F464E99D}"/>
            </a:ext>
          </a:extLst>
        </xdr:cNvPr>
        <xdr:cNvSpPr txBox="1"/>
      </xdr:nvSpPr>
      <xdr:spPr>
        <a:xfrm>
          <a:off x="4290962" y="25205267"/>
          <a:ext cx="184731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2000" b="1">
            <a:solidFill>
              <a:srgbClr val="2C3584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2</xdr:col>
      <xdr:colOff>2335162</xdr:colOff>
      <xdr:row>99</xdr:row>
      <xdr:rowOff>0</xdr:rowOff>
    </xdr:from>
    <xdr:ext cx="184731" cy="387286"/>
    <xdr:sp macro="" textlink="">
      <xdr:nvSpPr>
        <xdr:cNvPr id="639" name="TextBox 638">
          <a:extLst>
            <a:ext uri="{FF2B5EF4-FFF2-40B4-BE49-F238E27FC236}">
              <a16:creationId xmlns:a16="http://schemas.microsoft.com/office/drawing/2014/main" id="{7AB2E523-CFE8-4520-BF3F-D69F81EA0DF5}"/>
            </a:ext>
          </a:extLst>
        </xdr:cNvPr>
        <xdr:cNvSpPr txBox="1"/>
      </xdr:nvSpPr>
      <xdr:spPr>
        <a:xfrm>
          <a:off x="4290962" y="25400000"/>
          <a:ext cx="184731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2000" b="1">
            <a:solidFill>
              <a:srgbClr val="2C3584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2</xdr:col>
      <xdr:colOff>2335162</xdr:colOff>
      <xdr:row>98</xdr:row>
      <xdr:rowOff>0</xdr:rowOff>
    </xdr:from>
    <xdr:ext cx="184731" cy="387286"/>
    <xdr:sp macro="" textlink="">
      <xdr:nvSpPr>
        <xdr:cNvPr id="640" name="TextBox 639">
          <a:extLst>
            <a:ext uri="{FF2B5EF4-FFF2-40B4-BE49-F238E27FC236}">
              <a16:creationId xmlns:a16="http://schemas.microsoft.com/office/drawing/2014/main" id="{40388AB8-F75C-4948-8FD2-F45A69C3C3DC}"/>
            </a:ext>
          </a:extLst>
        </xdr:cNvPr>
        <xdr:cNvSpPr txBox="1"/>
      </xdr:nvSpPr>
      <xdr:spPr>
        <a:xfrm>
          <a:off x="4290962" y="25205267"/>
          <a:ext cx="184731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2000" b="1">
            <a:solidFill>
              <a:srgbClr val="2C3584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2</xdr:col>
      <xdr:colOff>2335162</xdr:colOff>
      <xdr:row>99</xdr:row>
      <xdr:rowOff>0</xdr:rowOff>
    </xdr:from>
    <xdr:ext cx="184731" cy="387286"/>
    <xdr:sp macro="" textlink="">
      <xdr:nvSpPr>
        <xdr:cNvPr id="641" name="TextBox 640">
          <a:extLst>
            <a:ext uri="{FF2B5EF4-FFF2-40B4-BE49-F238E27FC236}">
              <a16:creationId xmlns:a16="http://schemas.microsoft.com/office/drawing/2014/main" id="{CE3290CE-D5FF-4D77-A042-973D6EB402E2}"/>
            </a:ext>
          </a:extLst>
        </xdr:cNvPr>
        <xdr:cNvSpPr txBox="1"/>
      </xdr:nvSpPr>
      <xdr:spPr>
        <a:xfrm>
          <a:off x="4290962" y="25400000"/>
          <a:ext cx="184731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2000" b="1">
            <a:solidFill>
              <a:srgbClr val="2C3584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2</xdr:col>
      <xdr:colOff>2335162</xdr:colOff>
      <xdr:row>98</xdr:row>
      <xdr:rowOff>0</xdr:rowOff>
    </xdr:from>
    <xdr:ext cx="184731" cy="387286"/>
    <xdr:sp macro="" textlink="">
      <xdr:nvSpPr>
        <xdr:cNvPr id="642" name="TextBox 641">
          <a:extLst>
            <a:ext uri="{FF2B5EF4-FFF2-40B4-BE49-F238E27FC236}">
              <a16:creationId xmlns:a16="http://schemas.microsoft.com/office/drawing/2014/main" id="{40470103-F279-4DCD-9858-70763BE97FD2}"/>
            </a:ext>
          </a:extLst>
        </xdr:cNvPr>
        <xdr:cNvSpPr txBox="1"/>
      </xdr:nvSpPr>
      <xdr:spPr>
        <a:xfrm>
          <a:off x="4290962" y="25205267"/>
          <a:ext cx="184731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2000" b="1">
            <a:solidFill>
              <a:srgbClr val="2C3584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2</xdr:col>
      <xdr:colOff>2335162</xdr:colOff>
      <xdr:row>98</xdr:row>
      <xdr:rowOff>0</xdr:rowOff>
    </xdr:from>
    <xdr:ext cx="184731" cy="387286"/>
    <xdr:sp macro="" textlink="">
      <xdr:nvSpPr>
        <xdr:cNvPr id="643" name="TextBox 642">
          <a:extLst>
            <a:ext uri="{FF2B5EF4-FFF2-40B4-BE49-F238E27FC236}">
              <a16:creationId xmlns:a16="http://schemas.microsoft.com/office/drawing/2014/main" id="{442E133E-3A62-479D-B5B3-F3CBE375A925}"/>
            </a:ext>
          </a:extLst>
        </xdr:cNvPr>
        <xdr:cNvSpPr txBox="1"/>
      </xdr:nvSpPr>
      <xdr:spPr>
        <a:xfrm>
          <a:off x="4290962" y="25205267"/>
          <a:ext cx="184731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2000" b="1">
            <a:solidFill>
              <a:srgbClr val="2C3584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2</xdr:col>
      <xdr:colOff>2335162</xdr:colOff>
      <xdr:row>104</xdr:row>
      <xdr:rowOff>0</xdr:rowOff>
    </xdr:from>
    <xdr:ext cx="184731" cy="387286"/>
    <xdr:sp macro="" textlink="">
      <xdr:nvSpPr>
        <xdr:cNvPr id="653" name="TextBox 652">
          <a:extLst>
            <a:ext uri="{FF2B5EF4-FFF2-40B4-BE49-F238E27FC236}">
              <a16:creationId xmlns:a16="http://schemas.microsoft.com/office/drawing/2014/main" id="{4894382E-8F0B-458A-85B8-F2A0DBF21082}"/>
            </a:ext>
          </a:extLst>
        </xdr:cNvPr>
        <xdr:cNvSpPr txBox="1"/>
      </xdr:nvSpPr>
      <xdr:spPr>
        <a:xfrm>
          <a:off x="4290962" y="25400000"/>
          <a:ext cx="184731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2000" b="1">
            <a:solidFill>
              <a:srgbClr val="2C3584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2</xdr:col>
      <xdr:colOff>2335162</xdr:colOff>
      <xdr:row>104</xdr:row>
      <xdr:rowOff>0</xdr:rowOff>
    </xdr:from>
    <xdr:ext cx="184731" cy="387286"/>
    <xdr:sp macro="" textlink="">
      <xdr:nvSpPr>
        <xdr:cNvPr id="654" name="TextBox 653">
          <a:extLst>
            <a:ext uri="{FF2B5EF4-FFF2-40B4-BE49-F238E27FC236}">
              <a16:creationId xmlns:a16="http://schemas.microsoft.com/office/drawing/2014/main" id="{E57D9604-D841-4F51-B882-A4B87753019E}"/>
            </a:ext>
          </a:extLst>
        </xdr:cNvPr>
        <xdr:cNvSpPr txBox="1"/>
      </xdr:nvSpPr>
      <xdr:spPr>
        <a:xfrm>
          <a:off x="4290962" y="25400000"/>
          <a:ext cx="184731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2000" b="1">
            <a:solidFill>
              <a:srgbClr val="2C3584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2</xdr:col>
      <xdr:colOff>2335162</xdr:colOff>
      <xdr:row>103</xdr:row>
      <xdr:rowOff>0</xdr:rowOff>
    </xdr:from>
    <xdr:ext cx="184731" cy="387286"/>
    <xdr:sp macro="" textlink="">
      <xdr:nvSpPr>
        <xdr:cNvPr id="655" name="TextBox 654">
          <a:extLst>
            <a:ext uri="{FF2B5EF4-FFF2-40B4-BE49-F238E27FC236}">
              <a16:creationId xmlns:a16="http://schemas.microsoft.com/office/drawing/2014/main" id="{9CF5389E-7358-4CEE-9CF4-A8D3EA483655}"/>
            </a:ext>
          </a:extLst>
        </xdr:cNvPr>
        <xdr:cNvSpPr txBox="1"/>
      </xdr:nvSpPr>
      <xdr:spPr>
        <a:xfrm>
          <a:off x="4290962" y="25205267"/>
          <a:ext cx="184731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2000" b="1">
            <a:solidFill>
              <a:srgbClr val="2C3584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2</xdr:col>
      <xdr:colOff>2335162</xdr:colOff>
      <xdr:row>103</xdr:row>
      <xdr:rowOff>0</xdr:rowOff>
    </xdr:from>
    <xdr:ext cx="184731" cy="387286"/>
    <xdr:sp macro="" textlink="">
      <xdr:nvSpPr>
        <xdr:cNvPr id="656" name="TextBox 655">
          <a:extLst>
            <a:ext uri="{FF2B5EF4-FFF2-40B4-BE49-F238E27FC236}">
              <a16:creationId xmlns:a16="http://schemas.microsoft.com/office/drawing/2014/main" id="{9477569E-C3BD-42F3-AFB2-E7CC29883E19}"/>
            </a:ext>
          </a:extLst>
        </xdr:cNvPr>
        <xdr:cNvSpPr txBox="1"/>
      </xdr:nvSpPr>
      <xdr:spPr>
        <a:xfrm>
          <a:off x="4290962" y="25205267"/>
          <a:ext cx="184731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2000" b="1">
            <a:solidFill>
              <a:srgbClr val="2C3584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2</xdr:col>
      <xdr:colOff>2335162</xdr:colOff>
      <xdr:row>104</xdr:row>
      <xdr:rowOff>0</xdr:rowOff>
    </xdr:from>
    <xdr:ext cx="184731" cy="387286"/>
    <xdr:sp macro="" textlink="">
      <xdr:nvSpPr>
        <xdr:cNvPr id="657" name="TextBox 656">
          <a:extLst>
            <a:ext uri="{FF2B5EF4-FFF2-40B4-BE49-F238E27FC236}">
              <a16:creationId xmlns:a16="http://schemas.microsoft.com/office/drawing/2014/main" id="{00463802-D1BD-4968-80D0-1AE370FB3125}"/>
            </a:ext>
          </a:extLst>
        </xdr:cNvPr>
        <xdr:cNvSpPr txBox="1"/>
      </xdr:nvSpPr>
      <xdr:spPr>
        <a:xfrm>
          <a:off x="4290962" y="25400000"/>
          <a:ext cx="184731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2000" b="1">
            <a:solidFill>
              <a:srgbClr val="2C3584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2</xdr:col>
      <xdr:colOff>2335162</xdr:colOff>
      <xdr:row>103</xdr:row>
      <xdr:rowOff>0</xdr:rowOff>
    </xdr:from>
    <xdr:ext cx="184731" cy="387286"/>
    <xdr:sp macro="" textlink="">
      <xdr:nvSpPr>
        <xdr:cNvPr id="658" name="TextBox 657">
          <a:extLst>
            <a:ext uri="{FF2B5EF4-FFF2-40B4-BE49-F238E27FC236}">
              <a16:creationId xmlns:a16="http://schemas.microsoft.com/office/drawing/2014/main" id="{96F0E9F6-D698-4E3D-B092-E965440B18A6}"/>
            </a:ext>
          </a:extLst>
        </xdr:cNvPr>
        <xdr:cNvSpPr txBox="1"/>
      </xdr:nvSpPr>
      <xdr:spPr>
        <a:xfrm>
          <a:off x="4290962" y="25205267"/>
          <a:ext cx="184731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2000" b="1">
            <a:solidFill>
              <a:srgbClr val="2C3584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2</xdr:col>
      <xdr:colOff>2335162</xdr:colOff>
      <xdr:row>104</xdr:row>
      <xdr:rowOff>0</xdr:rowOff>
    </xdr:from>
    <xdr:ext cx="184731" cy="387286"/>
    <xdr:sp macro="" textlink="">
      <xdr:nvSpPr>
        <xdr:cNvPr id="659" name="TextBox 658">
          <a:extLst>
            <a:ext uri="{FF2B5EF4-FFF2-40B4-BE49-F238E27FC236}">
              <a16:creationId xmlns:a16="http://schemas.microsoft.com/office/drawing/2014/main" id="{B35FE7CB-0F8E-4873-8114-08A01AB2848D}"/>
            </a:ext>
          </a:extLst>
        </xdr:cNvPr>
        <xdr:cNvSpPr txBox="1"/>
      </xdr:nvSpPr>
      <xdr:spPr>
        <a:xfrm>
          <a:off x="4290962" y="25400000"/>
          <a:ext cx="184731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2000" b="1">
            <a:solidFill>
              <a:srgbClr val="2C3584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2</xdr:col>
      <xdr:colOff>2335162</xdr:colOff>
      <xdr:row>103</xdr:row>
      <xdr:rowOff>0</xdr:rowOff>
    </xdr:from>
    <xdr:ext cx="184731" cy="387286"/>
    <xdr:sp macro="" textlink="">
      <xdr:nvSpPr>
        <xdr:cNvPr id="660" name="TextBox 659">
          <a:extLst>
            <a:ext uri="{FF2B5EF4-FFF2-40B4-BE49-F238E27FC236}">
              <a16:creationId xmlns:a16="http://schemas.microsoft.com/office/drawing/2014/main" id="{48D497B9-A9BA-4810-AA7F-6AF79986E309}"/>
            </a:ext>
          </a:extLst>
        </xdr:cNvPr>
        <xdr:cNvSpPr txBox="1"/>
      </xdr:nvSpPr>
      <xdr:spPr>
        <a:xfrm>
          <a:off x="4290962" y="25205267"/>
          <a:ext cx="184731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2000" b="1">
            <a:solidFill>
              <a:srgbClr val="2C3584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2</xdr:col>
      <xdr:colOff>2335162</xdr:colOff>
      <xdr:row>103</xdr:row>
      <xdr:rowOff>0</xdr:rowOff>
    </xdr:from>
    <xdr:ext cx="184731" cy="387286"/>
    <xdr:sp macro="" textlink="">
      <xdr:nvSpPr>
        <xdr:cNvPr id="661" name="TextBox 660">
          <a:extLst>
            <a:ext uri="{FF2B5EF4-FFF2-40B4-BE49-F238E27FC236}">
              <a16:creationId xmlns:a16="http://schemas.microsoft.com/office/drawing/2014/main" id="{B1FEB155-731A-4EB8-A8A5-7CF676E0317F}"/>
            </a:ext>
          </a:extLst>
        </xdr:cNvPr>
        <xdr:cNvSpPr txBox="1"/>
      </xdr:nvSpPr>
      <xdr:spPr>
        <a:xfrm>
          <a:off x="4290962" y="25205267"/>
          <a:ext cx="184731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2000" b="1">
            <a:solidFill>
              <a:srgbClr val="2C3584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2</xdr:col>
      <xdr:colOff>2335162</xdr:colOff>
      <xdr:row>100</xdr:row>
      <xdr:rowOff>0</xdr:rowOff>
    </xdr:from>
    <xdr:ext cx="184731" cy="387286"/>
    <xdr:sp macro="" textlink="">
      <xdr:nvSpPr>
        <xdr:cNvPr id="662" name="TextBox 661">
          <a:extLst>
            <a:ext uri="{FF2B5EF4-FFF2-40B4-BE49-F238E27FC236}">
              <a16:creationId xmlns:a16="http://schemas.microsoft.com/office/drawing/2014/main" id="{17C64CAB-699E-4408-BEF2-C4C4EF0AD65E}"/>
            </a:ext>
          </a:extLst>
        </xdr:cNvPr>
        <xdr:cNvSpPr txBox="1"/>
      </xdr:nvSpPr>
      <xdr:spPr>
        <a:xfrm>
          <a:off x="4290962" y="25789467"/>
          <a:ext cx="184731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2000" b="1">
            <a:solidFill>
              <a:srgbClr val="2C3584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2</xdr:col>
      <xdr:colOff>2335162</xdr:colOff>
      <xdr:row>101</xdr:row>
      <xdr:rowOff>0</xdr:rowOff>
    </xdr:from>
    <xdr:ext cx="184731" cy="387286"/>
    <xdr:sp macro="" textlink="">
      <xdr:nvSpPr>
        <xdr:cNvPr id="663" name="TextBox 662">
          <a:extLst>
            <a:ext uri="{FF2B5EF4-FFF2-40B4-BE49-F238E27FC236}">
              <a16:creationId xmlns:a16="http://schemas.microsoft.com/office/drawing/2014/main" id="{4780C73F-5537-43C3-9809-7C0A8C29ABEE}"/>
            </a:ext>
          </a:extLst>
        </xdr:cNvPr>
        <xdr:cNvSpPr txBox="1"/>
      </xdr:nvSpPr>
      <xdr:spPr>
        <a:xfrm>
          <a:off x="4290962" y="25984200"/>
          <a:ext cx="184731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2000" b="1">
            <a:solidFill>
              <a:srgbClr val="2C3584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2</xdr:col>
      <xdr:colOff>2335162</xdr:colOff>
      <xdr:row>101</xdr:row>
      <xdr:rowOff>0</xdr:rowOff>
    </xdr:from>
    <xdr:ext cx="184731" cy="387286"/>
    <xdr:sp macro="" textlink="">
      <xdr:nvSpPr>
        <xdr:cNvPr id="664" name="TextBox 663">
          <a:extLst>
            <a:ext uri="{FF2B5EF4-FFF2-40B4-BE49-F238E27FC236}">
              <a16:creationId xmlns:a16="http://schemas.microsoft.com/office/drawing/2014/main" id="{0D3ED9C8-C0CE-4E39-B48E-6D5F53E2CCE0}"/>
            </a:ext>
          </a:extLst>
        </xdr:cNvPr>
        <xdr:cNvSpPr txBox="1"/>
      </xdr:nvSpPr>
      <xdr:spPr>
        <a:xfrm>
          <a:off x="4290962" y="25984200"/>
          <a:ext cx="184731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2000" b="1">
            <a:solidFill>
              <a:srgbClr val="2C3584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2</xdr:col>
      <xdr:colOff>2335162</xdr:colOff>
      <xdr:row>100</xdr:row>
      <xdr:rowOff>0</xdr:rowOff>
    </xdr:from>
    <xdr:ext cx="184731" cy="387286"/>
    <xdr:sp macro="" textlink="">
      <xdr:nvSpPr>
        <xdr:cNvPr id="665" name="TextBox 664">
          <a:extLst>
            <a:ext uri="{FF2B5EF4-FFF2-40B4-BE49-F238E27FC236}">
              <a16:creationId xmlns:a16="http://schemas.microsoft.com/office/drawing/2014/main" id="{5A8B2499-5B9F-4A1C-8401-ED04BE108573}"/>
            </a:ext>
          </a:extLst>
        </xdr:cNvPr>
        <xdr:cNvSpPr txBox="1"/>
      </xdr:nvSpPr>
      <xdr:spPr>
        <a:xfrm>
          <a:off x="4290962" y="25789467"/>
          <a:ext cx="184731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2000" b="1">
            <a:solidFill>
              <a:srgbClr val="2C3584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2</xdr:col>
      <xdr:colOff>2335162</xdr:colOff>
      <xdr:row>100</xdr:row>
      <xdr:rowOff>0</xdr:rowOff>
    </xdr:from>
    <xdr:ext cx="184731" cy="387286"/>
    <xdr:sp macro="" textlink="">
      <xdr:nvSpPr>
        <xdr:cNvPr id="666" name="TextBox 665">
          <a:extLst>
            <a:ext uri="{FF2B5EF4-FFF2-40B4-BE49-F238E27FC236}">
              <a16:creationId xmlns:a16="http://schemas.microsoft.com/office/drawing/2014/main" id="{0EE1EC7B-6766-471C-8A8D-74E337ED9CCD}"/>
            </a:ext>
          </a:extLst>
        </xdr:cNvPr>
        <xdr:cNvSpPr txBox="1"/>
      </xdr:nvSpPr>
      <xdr:spPr>
        <a:xfrm>
          <a:off x="4290962" y="25789467"/>
          <a:ext cx="184731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2000" b="1">
            <a:solidFill>
              <a:srgbClr val="2C3584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2</xdr:col>
      <xdr:colOff>2335162</xdr:colOff>
      <xdr:row>101</xdr:row>
      <xdr:rowOff>0</xdr:rowOff>
    </xdr:from>
    <xdr:ext cx="184731" cy="387286"/>
    <xdr:sp macro="" textlink="">
      <xdr:nvSpPr>
        <xdr:cNvPr id="667" name="TextBox 666">
          <a:extLst>
            <a:ext uri="{FF2B5EF4-FFF2-40B4-BE49-F238E27FC236}">
              <a16:creationId xmlns:a16="http://schemas.microsoft.com/office/drawing/2014/main" id="{8DD5CE99-B64D-487E-8BF7-3C9AECCD5415}"/>
            </a:ext>
          </a:extLst>
        </xdr:cNvPr>
        <xdr:cNvSpPr txBox="1"/>
      </xdr:nvSpPr>
      <xdr:spPr>
        <a:xfrm>
          <a:off x="4290962" y="25984200"/>
          <a:ext cx="184731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2000" b="1">
            <a:solidFill>
              <a:srgbClr val="2C3584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2</xdr:col>
      <xdr:colOff>2335162</xdr:colOff>
      <xdr:row>100</xdr:row>
      <xdr:rowOff>0</xdr:rowOff>
    </xdr:from>
    <xdr:ext cx="184731" cy="387286"/>
    <xdr:sp macro="" textlink="">
      <xdr:nvSpPr>
        <xdr:cNvPr id="668" name="TextBox 667">
          <a:extLst>
            <a:ext uri="{FF2B5EF4-FFF2-40B4-BE49-F238E27FC236}">
              <a16:creationId xmlns:a16="http://schemas.microsoft.com/office/drawing/2014/main" id="{07EF5940-FCD0-4EF4-9E21-8EE3B54D3C79}"/>
            </a:ext>
          </a:extLst>
        </xdr:cNvPr>
        <xdr:cNvSpPr txBox="1"/>
      </xdr:nvSpPr>
      <xdr:spPr>
        <a:xfrm>
          <a:off x="4290962" y="25789467"/>
          <a:ext cx="184731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2000" b="1">
            <a:solidFill>
              <a:srgbClr val="2C3584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2</xdr:col>
      <xdr:colOff>2335162</xdr:colOff>
      <xdr:row>101</xdr:row>
      <xdr:rowOff>0</xdr:rowOff>
    </xdr:from>
    <xdr:ext cx="184731" cy="387286"/>
    <xdr:sp macro="" textlink="">
      <xdr:nvSpPr>
        <xdr:cNvPr id="669" name="TextBox 668">
          <a:extLst>
            <a:ext uri="{FF2B5EF4-FFF2-40B4-BE49-F238E27FC236}">
              <a16:creationId xmlns:a16="http://schemas.microsoft.com/office/drawing/2014/main" id="{EC4605C7-AAED-4A8C-B6A5-4EF27E39ACD0}"/>
            </a:ext>
          </a:extLst>
        </xdr:cNvPr>
        <xdr:cNvSpPr txBox="1"/>
      </xdr:nvSpPr>
      <xdr:spPr>
        <a:xfrm>
          <a:off x="4290962" y="25984200"/>
          <a:ext cx="184731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2000" b="1">
            <a:solidFill>
              <a:srgbClr val="2C3584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2</xdr:col>
      <xdr:colOff>2335162</xdr:colOff>
      <xdr:row>100</xdr:row>
      <xdr:rowOff>0</xdr:rowOff>
    </xdr:from>
    <xdr:ext cx="184731" cy="387286"/>
    <xdr:sp macro="" textlink="">
      <xdr:nvSpPr>
        <xdr:cNvPr id="670" name="TextBox 669">
          <a:extLst>
            <a:ext uri="{FF2B5EF4-FFF2-40B4-BE49-F238E27FC236}">
              <a16:creationId xmlns:a16="http://schemas.microsoft.com/office/drawing/2014/main" id="{E99C4243-BB1F-4E04-B441-F30B85BAB738}"/>
            </a:ext>
          </a:extLst>
        </xdr:cNvPr>
        <xdr:cNvSpPr txBox="1"/>
      </xdr:nvSpPr>
      <xdr:spPr>
        <a:xfrm>
          <a:off x="4290962" y="25789467"/>
          <a:ext cx="184731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2000" b="1">
            <a:solidFill>
              <a:srgbClr val="2C3584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2</xdr:col>
      <xdr:colOff>2335162</xdr:colOff>
      <xdr:row>100</xdr:row>
      <xdr:rowOff>0</xdr:rowOff>
    </xdr:from>
    <xdr:ext cx="184731" cy="387286"/>
    <xdr:sp macro="" textlink="">
      <xdr:nvSpPr>
        <xdr:cNvPr id="671" name="TextBox 670">
          <a:extLst>
            <a:ext uri="{FF2B5EF4-FFF2-40B4-BE49-F238E27FC236}">
              <a16:creationId xmlns:a16="http://schemas.microsoft.com/office/drawing/2014/main" id="{73DC9270-9F0F-4027-964F-D5F1D7649B14}"/>
            </a:ext>
          </a:extLst>
        </xdr:cNvPr>
        <xdr:cNvSpPr txBox="1"/>
      </xdr:nvSpPr>
      <xdr:spPr>
        <a:xfrm>
          <a:off x="4290962" y="25789467"/>
          <a:ext cx="184731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2000" b="1">
            <a:solidFill>
              <a:srgbClr val="2C3584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2</xdr:col>
      <xdr:colOff>2335162</xdr:colOff>
      <xdr:row>87</xdr:row>
      <xdr:rowOff>0</xdr:rowOff>
    </xdr:from>
    <xdr:ext cx="184731" cy="387286"/>
    <xdr:sp macro="" textlink="">
      <xdr:nvSpPr>
        <xdr:cNvPr id="675" name="TextBox 674">
          <a:extLst>
            <a:ext uri="{FF2B5EF4-FFF2-40B4-BE49-F238E27FC236}">
              <a16:creationId xmlns:a16="http://schemas.microsoft.com/office/drawing/2014/main" id="{8399C9AE-4BF8-4A47-BC96-ADBB6AF21256}"/>
            </a:ext>
          </a:extLst>
        </xdr:cNvPr>
        <xdr:cNvSpPr txBox="1"/>
      </xdr:nvSpPr>
      <xdr:spPr>
        <a:xfrm>
          <a:off x="4293502" y="19842480"/>
          <a:ext cx="184731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2000" b="1">
            <a:solidFill>
              <a:srgbClr val="2C3584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2</xdr:col>
      <xdr:colOff>2335162</xdr:colOff>
      <xdr:row>81</xdr:row>
      <xdr:rowOff>0</xdr:rowOff>
    </xdr:from>
    <xdr:ext cx="184731" cy="387286"/>
    <xdr:sp macro="" textlink="">
      <xdr:nvSpPr>
        <xdr:cNvPr id="676" name="TextBox 675">
          <a:extLst>
            <a:ext uri="{FF2B5EF4-FFF2-40B4-BE49-F238E27FC236}">
              <a16:creationId xmlns:a16="http://schemas.microsoft.com/office/drawing/2014/main" id="{014CDF0A-1D7E-4405-95FB-A268E7E63AF8}"/>
            </a:ext>
          </a:extLst>
        </xdr:cNvPr>
        <xdr:cNvSpPr txBox="1"/>
      </xdr:nvSpPr>
      <xdr:spPr>
        <a:xfrm>
          <a:off x="4293502" y="18486120"/>
          <a:ext cx="184731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2000" b="1">
            <a:solidFill>
              <a:srgbClr val="2C3584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2</xdr:col>
      <xdr:colOff>2335162</xdr:colOff>
      <xdr:row>100</xdr:row>
      <xdr:rowOff>0</xdr:rowOff>
    </xdr:from>
    <xdr:ext cx="184731" cy="387286"/>
    <xdr:sp macro="" textlink="">
      <xdr:nvSpPr>
        <xdr:cNvPr id="677" name="TextBox 676">
          <a:extLst>
            <a:ext uri="{FF2B5EF4-FFF2-40B4-BE49-F238E27FC236}">
              <a16:creationId xmlns:a16="http://schemas.microsoft.com/office/drawing/2014/main" id="{D5153F9F-3EAE-4AB7-9B06-3E55662FC9F7}"/>
            </a:ext>
          </a:extLst>
        </xdr:cNvPr>
        <xdr:cNvSpPr txBox="1"/>
      </xdr:nvSpPr>
      <xdr:spPr>
        <a:xfrm>
          <a:off x="4293502" y="22318980"/>
          <a:ext cx="184731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2000" b="1">
            <a:solidFill>
              <a:srgbClr val="2C3584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CT458"/>
  <sheetViews>
    <sheetView tabSelected="1" topLeftCell="A43" zoomScale="90" zoomScaleNormal="90" zoomScaleSheetLayoutView="100" workbookViewId="0">
      <selection activeCell="AE5" sqref="AE5"/>
    </sheetView>
  </sheetViews>
  <sheetFormatPr defaultColWidth="8.88671875" defaultRowHeight="13.2" x14ac:dyDescent="0.25"/>
  <cols>
    <col min="1" max="1" width="10.6640625" style="5" customWidth="1"/>
    <col min="2" max="2" width="17.88671875" style="5" customWidth="1"/>
    <col min="3" max="3" width="55" style="5" customWidth="1"/>
    <col min="4" max="4" width="55" style="1" customWidth="1"/>
    <col min="5" max="5" width="6.88671875" style="1" customWidth="1"/>
    <col min="6" max="7" width="6.6640625" style="2" customWidth="1"/>
    <col min="8" max="8" width="7.6640625" style="6" customWidth="1"/>
    <col min="9" max="26" width="0" style="2" hidden="1" customWidth="1"/>
    <col min="27" max="72" width="8.88671875" style="10"/>
    <col min="73" max="98" width="8.88671875" style="11"/>
    <col min="99" max="16384" width="8.88671875" style="2"/>
  </cols>
  <sheetData>
    <row r="1" spans="1:98" ht="111.75" customHeight="1" x14ac:dyDescent="0.25">
      <c r="A1" s="78"/>
      <c r="B1" s="78"/>
      <c r="C1" s="79"/>
      <c r="D1" s="79"/>
      <c r="E1" s="79"/>
      <c r="F1" s="79"/>
      <c r="G1" s="79"/>
      <c r="H1" s="79"/>
    </row>
    <row r="2" spans="1:98" s="11" customFormat="1" ht="26.25" customHeight="1" x14ac:dyDescent="0.25">
      <c r="A2" s="80" t="s">
        <v>138</v>
      </c>
      <c r="B2" s="80"/>
      <c r="C2" s="80"/>
      <c r="D2" s="80"/>
      <c r="E2" s="80"/>
      <c r="F2" s="80"/>
      <c r="G2" s="80"/>
      <c r="H2" s="8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</row>
    <row r="3" spans="1:98" s="11" customFormat="1" ht="20.25" customHeight="1" x14ac:dyDescent="0.25">
      <c r="A3" s="80" t="s">
        <v>16</v>
      </c>
      <c r="B3" s="80"/>
      <c r="C3" s="80"/>
      <c r="D3" s="80"/>
      <c r="E3" s="80"/>
      <c r="F3" s="80"/>
      <c r="G3" s="80"/>
      <c r="H3" s="8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</row>
    <row r="4" spans="1:98" s="11" customFormat="1" ht="111" customHeight="1" x14ac:dyDescent="0.25">
      <c r="A4" s="38"/>
      <c r="B4" s="38"/>
      <c r="C4" s="38"/>
      <c r="D4" s="38"/>
      <c r="E4" s="38"/>
      <c r="F4" s="38"/>
      <c r="G4" s="38"/>
      <c r="H4" s="38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</row>
    <row r="5" spans="1:98" s="11" customFormat="1" ht="21.75" customHeight="1" x14ac:dyDescent="0.25">
      <c r="A5" s="81" t="s">
        <v>6</v>
      </c>
      <c r="B5" s="82"/>
      <c r="C5" s="82"/>
      <c r="D5" s="82"/>
      <c r="E5" s="82"/>
      <c r="F5" s="82"/>
      <c r="G5" s="82"/>
      <c r="H5" s="82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</row>
    <row r="6" spans="1:98" s="1" customFormat="1" ht="84" customHeight="1" x14ac:dyDescent="0.3">
      <c r="A6" s="83"/>
      <c r="B6" s="83"/>
      <c r="C6" s="84"/>
      <c r="D6" s="84"/>
      <c r="E6" s="84"/>
      <c r="F6" s="84"/>
      <c r="G6" s="84"/>
      <c r="H6" s="84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</row>
    <row r="7" spans="1:98" ht="17.25" customHeight="1" x14ac:dyDescent="0.25">
      <c r="A7" s="8" t="s">
        <v>114</v>
      </c>
      <c r="B7" s="8" t="s">
        <v>1</v>
      </c>
      <c r="C7" s="8" t="s">
        <v>0</v>
      </c>
      <c r="D7" s="8" t="s">
        <v>2</v>
      </c>
      <c r="E7" s="8">
        <v>100</v>
      </c>
      <c r="F7" s="8">
        <v>200</v>
      </c>
      <c r="G7" s="8">
        <v>500</v>
      </c>
      <c r="H7" s="8">
        <v>1000</v>
      </c>
    </row>
    <row r="8" spans="1:98" ht="15" customHeight="1" x14ac:dyDescent="0.25">
      <c r="A8" s="25" t="s">
        <v>114</v>
      </c>
      <c r="B8" s="25"/>
      <c r="C8" s="23" t="s">
        <v>44</v>
      </c>
      <c r="D8" s="23" t="s">
        <v>45</v>
      </c>
      <c r="E8" s="24">
        <v>2.81</v>
      </c>
      <c r="F8" s="55">
        <f>E8*0.926</f>
        <v>2.6020600000000003</v>
      </c>
      <c r="G8" s="54"/>
      <c r="H8" s="54"/>
    </row>
    <row r="9" spans="1:98" ht="15" customHeight="1" x14ac:dyDescent="0.25">
      <c r="A9" s="25" t="s">
        <v>114</v>
      </c>
      <c r="B9" s="25"/>
      <c r="C9" s="23" t="s">
        <v>100</v>
      </c>
      <c r="D9" s="23" t="s">
        <v>24</v>
      </c>
      <c r="E9" s="24">
        <v>1.94</v>
      </c>
      <c r="F9" s="55">
        <f>E9*0.926</f>
        <v>1.79644</v>
      </c>
      <c r="G9" s="55">
        <f>E9*0.856</f>
        <v>1.6606399999999999</v>
      </c>
      <c r="H9" s="55">
        <f>E9*0.798</f>
        <v>1.5481199999999999</v>
      </c>
    </row>
    <row r="10" spans="1:98" ht="15" customHeight="1" x14ac:dyDescent="0.25">
      <c r="A10" s="25" t="s">
        <v>114</v>
      </c>
      <c r="B10" s="26"/>
      <c r="C10" s="23" t="s">
        <v>46</v>
      </c>
      <c r="D10" s="23" t="s">
        <v>10</v>
      </c>
      <c r="E10" s="24">
        <v>3.31</v>
      </c>
      <c r="F10" s="55">
        <f>E10*0.926</f>
        <v>3.0650600000000003</v>
      </c>
      <c r="G10" s="55">
        <f>E10*0.856</f>
        <v>2.8333599999999999</v>
      </c>
      <c r="H10" s="55">
        <f>E10*0.798</f>
        <v>2.6413800000000003</v>
      </c>
    </row>
    <row r="11" spans="1:98" s="20" customFormat="1" ht="15" customHeight="1" x14ac:dyDescent="0.25">
      <c r="A11" s="25" t="s">
        <v>114</v>
      </c>
      <c r="B11" s="26"/>
      <c r="C11" s="23" t="s">
        <v>46</v>
      </c>
      <c r="D11" s="23" t="s">
        <v>49</v>
      </c>
      <c r="E11" s="56"/>
      <c r="F11" s="56"/>
      <c r="G11" s="55">
        <v>3.06</v>
      </c>
      <c r="H11" s="55">
        <v>2.86</v>
      </c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</row>
    <row r="12" spans="1:98" s="20" customFormat="1" ht="15" customHeight="1" x14ac:dyDescent="0.25">
      <c r="A12" s="25" t="s">
        <v>114</v>
      </c>
      <c r="B12" s="25"/>
      <c r="C12" s="23" t="s">
        <v>3</v>
      </c>
      <c r="D12" s="23" t="s">
        <v>47</v>
      </c>
      <c r="E12" s="24">
        <v>2.38</v>
      </c>
      <c r="F12" s="24">
        <f t="shared" ref="F12:F15" si="0">E12*0.926</f>
        <v>2.2038799999999998</v>
      </c>
      <c r="G12" s="55">
        <f t="shared" ref="G12:G15" si="1">E12*0.856</f>
        <v>2.03728</v>
      </c>
      <c r="H12" s="55">
        <f>E12*0.798</f>
        <v>1.89924</v>
      </c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</row>
    <row r="13" spans="1:98" s="3" customFormat="1" ht="15" customHeight="1" x14ac:dyDescent="0.25">
      <c r="A13" s="15" t="s">
        <v>116</v>
      </c>
      <c r="B13" s="25"/>
      <c r="C13" s="23" t="s">
        <v>3</v>
      </c>
      <c r="D13" s="23" t="s">
        <v>8</v>
      </c>
      <c r="E13" s="24">
        <v>2.66</v>
      </c>
      <c r="F13" s="24">
        <f t="shared" si="0"/>
        <v>2.4631600000000002</v>
      </c>
      <c r="G13" s="55">
        <f t="shared" si="1"/>
        <v>2.2769599999999999</v>
      </c>
      <c r="H13" s="55">
        <f>E13*0.798</f>
        <v>2.1226800000000003</v>
      </c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20"/>
      <c r="BV13" s="20"/>
      <c r="BW13" s="20"/>
      <c r="BX13" s="20"/>
      <c r="BY13" s="20"/>
      <c r="BZ13" s="20"/>
      <c r="CA13" s="20"/>
      <c r="CB13" s="20"/>
      <c r="CC13" s="20"/>
      <c r="CD13" s="20"/>
      <c r="CE13" s="20"/>
      <c r="CF13" s="20"/>
      <c r="CG13" s="20"/>
      <c r="CH13" s="20"/>
      <c r="CI13" s="20"/>
      <c r="CJ13" s="20"/>
      <c r="CK13" s="20"/>
      <c r="CL13" s="20"/>
      <c r="CM13" s="20"/>
      <c r="CN13" s="20"/>
      <c r="CO13" s="20"/>
      <c r="CP13" s="20"/>
      <c r="CQ13" s="20"/>
      <c r="CR13" s="20"/>
      <c r="CS13" s="20"/>
      <c r="CT13" s="20"/>
    </row>
    <row r="14" spans="1:98" s="18" customFormat="1" ht="15" customHeight="1" x14ac:dyDescent="0.25">
      <c r="A14" s="25" t="s">
        <v>114</v>
      </c>
      <c r="B14" s="29"/>
      <c r="C14" s="23" t="s">
        <v>3</v>
      </c>
      <c r="D14" s="23" t="s">
        <v>12</v>
      </c>
      <c r="E14" s="24">
        <v>2.48</v>
      </c>
      <c r="F14" s="24">
        <f t="shared" si="0"/>
        <v>2.2964800000000003</v>
      </c>
      <c r="G14" s="55">
        <f t="shared" si="1"/>
        <v>2.1228799999999999</v>
      </c>
      <c r="H14" s="55">
        <f>E14*0.798</f>
        <v>1.9790400000000001</v>
      </c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</row>
    <row r="15" spans="1:98" s="18" customFormat="1" ht="15" customHeight="1" x14ac:dyDescent="0.25">
      <c r="A15" s="25" t="s">
        <v>114</v>
      </c>
      <c r="B15" s="29"/>
      <c r="C15" s="23" t="s">
        <v>48</v>
      </c>
      <c r="D15" s="23" t="s">
        <v>12</v>
      </c>
      <c r="E15" s="24">
        <v>3.49</v>
      </c>
      <c r="F15" s="24">
        <f t="shared" si="0"/>
        <v>3.2317400000000003</v>
      </c>
      <c r="G15" s="24">
        <f t="shared" si="1"/>
        <v>2.9874400000000003</v>
      </c>
      <c r="H15" s="24">
        <f>E15*0.798</f>
        <v>2.7850200000000003</v>
      </c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</row>
    <row r="16" spans="1:98" ht="15" customHeight="1" x14ac:dyDescent="0.25">
      <c r="A16" s="25" t="s">
        <v>114</v>
      </c>
      <c r="B16" s="29"/>
      <c r="C16" s="23" t="s">
        <v>126</v>
      </c>
      <c r="D16" s="35" t="s">
        <v>8</v>
      </c>
      <c r="E16" s="30"/>
      <c r="F16" s="24">
        <v>2.59</v>
      </c>
      <c r="G16" s="24">
        <v>2.4</v>
      </c>
      <c r="H16" s="30"/>
    </row>
    <row r="17" spans="1:98" ht="15" customHeight="1" x14ac:dyDescent="0.25">
      <c r="A17" s="25" t="s">
        <v>131</v>
      </c>
      <c r="B17" s="29"/>
      <c r="C17" s="23" t="s">
        <v>132</v>
      </c>
      <c r="D17" s="35" t="s">
        <v>8</v>
      </c>
      <c r="E17" s="30"/>
      <c r="F17" s="24">
        <v>4.3099999999999996</v>
      </c>
      <c r="G17" s="24">
        <v>3.98</v>
      </c>
      <c r="H17" s="24">
        <v>3.73</v>
      </c>
    </row>
    <row r="18" spans="1:98" s="1" customFormat="1" ht="15" customHeight="1" x14ac:dyDescent="0.25">
      <c r="A18" s="25" t="s">
        <v>114</v>
      </c>
      <c r="B18" s="15"/>
      <c r="C18" s="23" t="s">
        <v>101</v>
      </c>
      <c r="D18" s="23" t="s">
        <v>8</v>
      </c>
      <c r="E18" s="24">
        <v>2.04</v>
      </c>
      <c r="F18" s="24">
        <f>E18*0.926</f>
        <v>1.8890400000000001</v>
      </c>
      <c r="G18" s="24">
        <f>E18*0.856</f>
        <v>1.74624</v>
      </c>
      <c r="H18" s="24">
        <f>E18*0.798</f>
        <v>1.62792</v>
      </c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</row>
    <row r="19" spans="1:98" s="1" customFormat="1" ht="15" customHeight="1" x14ac:dyDescent="0.25">
      <c r="A19" s="25" t="s">
        <v>117</v>
      </c>
      <c r="B19" s="66"/>
      <c r="C19" s="23" t="s">
        <v>90</v>
      </c>
      <c r="D19" s="23" t="s">
        <v>91</v>
      </c>
      <c r="E19" s="24">
        <v>2.56</v>
      </c>
      <c r="F19" s="24">
        <f>E19*0.926</f>
        <v>2.3705600000000002</v>
      </c>
      <c r="G19" s="24">
        <f>E19*0.856</f>
        <v>2.19136</v>
      </c>
      <c r="H19" s="24">
        <f>E19*0.798</f>
        <v>2.0428800000000003</v>
      </c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</row>
    <row r="20" spans="1:98" s="1" customFormat="1" ht="15" customHeight="1" x14ac:dyDescent="0.25">
      <c r="A20" s="25" t="s">
        <v>118</v>
      </c>
      <c r="B20" s="66"/>
      <c r="C20" s="23" t="s">
        <v>102</v>
      </c>
      <c r="D20" s="23" t="s">
        <v>62</v>
      </c>
      <c r="E20" s="27"/>
      <c r="F20" s="27"/>
      <c r="G20" s="24">
        <v>3.21</v>
      </c>
      <c r="H20" s="24">
        <v>3</v>
      </c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</row>
    <row r="21" spans="1:98" s="1" customFormat="1" ht="15" customHeight="1" x14ac:dyDescent="0.25">
      <c r="A21" s="25" t="s">
        <v>114</v>
      </c>
      <c r="B21" s="66"/>
      <c r="C21" s="23" t="s">
        <v>135</v>
      </c>
      <c r="D21" s="23" t="s">
        <v>9</v>
      </c>
      <c r="E21" s="30"/>
      <c r="F21" s="24">
        <v>1.98</v>
      </c>
      <c r="G21" s="24">
        <v>1.83</v>
      </c>
      <c r="H21" s="24">
        <v>1.71</v>
      </c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</row>
    <row r="22" spans="1:98" s="1" customFormat="1" ht="15" customHeight="1" x14ac:dyDescent="0.25">
      <c r="A22" s="25" t="s">
        <v>119</v>
      </c>
      <c r="B22" s="15"/>
      <c r="C22" s="23" t="s">
        <v>92</v>
      </c>
      <c r="D22" s="23" t="s">
        <v>8</v>
      </c>
      <c r="E22" s="24">
        <v>2.1800000000000002</v>
      </c>
      <c r="F22" s="24">
        <f t="shared" ref="F22" si="2">E22*0.926</f>
        <v>2.0186800000000003</v>
      </c>
      <c r="G22" s="24">
        <f t="shared" ref="G22:G23" si="3">E22*0.856</f>
        <v>1.8660800000000002</v>
      </c>
      <c r="H22" s="24">
        <f>E22*0.798</f>
        <v>1.7396400000000003</v>
      </c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</row>
    <row r="23" spans="1:98" s="1" customFormat="1" ht="15" customHeight="1" x14ac:dyDescent="0.25">
      <c r="A23" s="25" t="s">
        <v>114</v>
      </c>
      <c r="B23" s="49"/>
      <c r="C23" s="23" t="s">
        <v>93</v>
      </c>
      <c r="D23" s="23" t="s">
        <v>94</v>
      </c>
      <c r="E23" s="24">
        <v>2.41</v>
      </c>
      <c r="F23" s="24">
        <f>E23*0.926</f>
        <v>2.2316600000000002</v>
      </c>
      <c r="G23" s="24">
        <f t="shared" si="3"/>
        <v>2.0629599999999999</v>
      </c>
      <c r="H23" s="24">
        <f>E23*0.798</f>
        <v>1.9231800000000001</v>
      </c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</row>
    <row r="24" spans="1:98" s="1" customFormat="1" ht="15" customHeight="1" x14ac:dyDescent="0.25">
      <c r="A24" s="25" t="s">
        <v>120</v>
      </c>
      <c r="B24" s="31"/>
      <c r="C24" s="23" t="s">
        <v>95</v>
      </c>
      <c r="D24" s="23" t="s">
        <v>49</v>
      </c>
      <c r="E24" s="27"/>
      <c r="F24" s="27"/>
      <c r="G24" s="24">
        <v>3.9</v>
      </c>
      <c r="H24" s="24">
        <v>3.65</v>
      </c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</row>
    <row r="25" spans="1:98" s="1" customFormat="1" ht="15" customHeight="1" x14ac:dyDescent="0.25">
      <c r="A25" s="25" t="s">
        <v>114</v>
      </c>
      <c r="B25" s="49"/>
      <c r="C25" s="23" t="s">
        <v>96</v>
      </c>
      <c r="D25" s="23" t="s">
        <v>97</v>
      </c>
      <c r="E25" s="27"/>
      <c r="F25" s="24">
        <v>1.98</v>
      </c>
      <c r="G25" s="24">
        <v>1.83</v>
      </c>
      <c r="H25" s="24">
        <v>1.71</v>
      </c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</row>
    <row r="26" spans="1:98" s="1" customFormat="1" ht="15" customHeight="1" x14ac:dyDescent="0.25">
      <c r="A26" s="25" t="s">
        <v>114</v>
      </c>
      <c r="B26" s="31"/>
      <c r="C26" s="23" t="s">
        <v>98</v>
      </c>
      <c r="D26" s="23" t="s">
        <v>97</v>
      </c>
      <c r="E26" s="30"/>
      <c r="F26" s="24">
        <v>1.68</v>
      </c>
      <c r="G26" s="24">
        <v>1.55</v>
      </c>
      <c r="H26" s="24">
        <v>1.44</v>
      </c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</row>
    <row r="27" spans="1:98" s="10" customFormat="1" ht="15" customHeight="1" x14ac:dyDescent="0.25">
      <c r="A27" s="25" t="s">
        <v>114</v>
      </c>
      <c r="B27" s="15"/>
      <c r="C27" s="23" t="s">
        <v>99</v>
      </c>
      <c r="D27" s="23" t="s">
        <v>97</v>
      </c>
      <c r="E27" s="27"/>
      <c r="F27" s="24">
        <v>1.68</v>
      </c>
      <c r="G27" s="24">
        <v>1.55</v>
      </c>
      <c r="H27" s="24">
        <v>1.44</v>
      </c>
    </row>
    <row r="28" spans="1:98" ht="15" customHeight="1" x14ac:dyDescent="0.25">
      <c r="A28" s="25" t="s">
        <v>114</v>
      </c>
      <c r="B28" s="50"/>
      <c r="C28" s="23" t="s">
        <v>50</v>
      </c>
      <c r="D28" s="23" t="s">
        <v>24</v>
      </c>
      <c r="E28" s="24">
        <v>2.99</v>
      </c>
      <c r="F28" s="24">
        <f>E28*0.926</f>
        <v>2.7687400000000002</v>
      </c>
      <c r="G28" s="24">
        <f>E28*0.856</f>
        <v>2.5594399999999999</v>
      </c>
      <c r="H28" s="24">
        <f>E28*0.798</f>
        <v>2.3860200000000003</v>
      </c>
    </row>
    <row r="29" spans="1:98" ht="15" customHeight="1" x14ac:dyDescent="0.3">
      <c r="A29" s="25" t="s">
        <v>114</v>
      </c>
      <c r="B29" s="51"/>
      <c r="C29" s="23" t="s">
        <v>33</v>
      </c>
      <c r="D29" s="23" t="s">
        <v>103</v>
      </c>
      <c r="E29" s="24">
        <v>2.38</v>
      </c>
      <c r="F29" s="24">
        <f t="shared" ref="F29:F32" si="4">E29*0.926</f>
        <v>2.2038799999999998</v>
      </c>
      <c r="G29" s="24">
        <f t="shared" ref="G29:G38" si="5">E29*0.856</f>
        <v>2.03728</v>
      </c>
      <c r="H29" s="24">
        <f>E29*0.798</f>
        <v>1.89924</v>
      </c>
    </row>
    <row r="30" spans="1:98" ht="15" customHeight="1" x14ac:dyDescent="0.25">
      <c r="A30" s="25" t="s">
        <v>114</v>
      </c>
      <c r="B30" s="51"/>
      <c r="C30" s="23" t="s">
        <v>27</v>
      </c>
      <c r="D30" s="23" t="s">
        <v>8</v>
      </c>
      <c r="E30" s="30"/>
      <c r="F30" s="24">
        <v>3.39</v>
      </c>
      <c r="G30" s="24">
        <v>3.13</v>
      </c>
      <c r="H30" s="24">
        <v>2.92</v>
      </c>
    </row>
    <row r="31" spans="1:98" s="11" customFormat="1" ht="15" customHeight="1" x14ac:dyDescent="0.25">
      <c r="A31" s="25" t="s">
        <v>114</v>
      </c>
      <c r="B31" s="51"/>
      <c r="C31" s="23" t="s">
        <v>127</v>
      </c>
      <c r="D31" s="23" t="s">
        <v>8</v>
      </c>
      <c r="E31" s="30"/>
      <c r="F31" s="24">
        <v>2.04</v>
      </c>
      <c r="G31" s="24">
        <v>1.88</v>
      </c>
      <c r="H31" s="24">
        <v>1.76</v>
      </c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</row>
    <row r="32" spans="1:98" s="1" customFormat="1" ht="15" customHeight="1" x14ac:dyDescent="0.25">
      <c r="A32" s="25" t="s">
        <v>114</v>
      </c>
      <c r="B32" s="49"/>
      <c r="C32" s="23" t="s">
        <v>4</v>
      </c>
      <c r="D32" s="23" t="s">
        <v>10</v>
      </c>
      <c r="E32" s="24">
        <v>1.99</v>
      </c>
      <c r="F32" s="24">
        <f t="shared" si="4"/>
        <v>1.84274</v>
      </c>
      <c r="G32" s="24">
        <f t="shared" si="5"/>
        <v>1.7034400000000001</v>
      </c>
      <c r="H32" s="24">
        <f t="shared" ref="H32:H42" si="6">E32*0.798</f>
        <v>1.58802</v>
      </c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</row>
    <row r="33" spans="1:98" ht="15" customHeight="1" x14ac:dyDescent="0.25">
      <c r="A33" s="25" t="s">
        <v>114</v>
      </c>
      <c r="B33" s="15"/>
      <c r="C33" s="23" t="s">
        <v>5</v>
      </c>
      <c r="D33" s="23" t="s">
        <v>10</v>
      </c>
      <c r="E33" s="24">
        <v>1.99</v>
      </c>
      <c r="F33" s="24">
        <f>E33*0.926</f>
        <v>1.84274</v>
      </c>
      <c r="G33" s="24">
        <f t="shared" si="5"/>
        <v>1.7034400000000001</v>
      </c>
      <c r="H33" s="24">
        <f t="shared" si="6"/>
        <v>1.58802</v>
      </c>
    </row>
    <row r="34" spans="1:98" s="1" customFormat="1" ht="15" customHeight="1" x14ac:dyDescent="0.25">
      <c r="A34" s="25" t="s">
        <v>114</v>
      </c>
      <c r="B34" s="49"/>
      <c r="C34" s="35" t="s">
        <v>23</v>
      </c>
      <c r="D34" s="35" t="s">
        <v>10</v>
      </c>
      <c r="E34" s="33">
        <v>1.99</v>
      </c>
      <c r="F34" s="33">
        <f>E34*0.926</f>
        <v>1.84274</v>
      </c>
      <c r="G34" s="33">
        <f t="shared" si="5"/>
        <v>1.7034400000000001</v>
      </c>
      <c r="H34" s="33">
        <f t="shared" si="6"/>
        <v>1.58802</v>
      </c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</row>
    <row r="35" spans="1:98" ht="15" customHeight="1" x14ac:dyDescent="0.25">
      <c r="A35" s="25" t="s">
        <v>114</v>
      </c>
      <c r="B35" s="49"/>
      <c r="C35" s="34" t="s">
        <v>51</v>
      </c>
      <c r="D35" s="23" t="s">
        <v>45</v>
      </c>
      <c r="E35" s="24">
        <v>2.4300000000000002</v>
      </c>
      <c r="F35" s="24">
        <f t="shared" ref="F35:F38" si="7">E35*0.926</f>
        <v>2.2501800000000003</v>
      </c>
      <c r="G35" s="24">
        <f t="shared" si="5"/>
        <v>2.0800800000000002</v>
      </c>
      <c r="H35" s="24">
        <f t="shared" si="6"/>
        <v>1.9391400000000003</v>
      </c>
    </row>
    <row r="36" spans="1:98" ht="15" customHeight="1" x14ac:dyDescent="0.25">
      <c r="A36" s="25" t="s">
        <v>114</v>
      </c>
      <c r="B36" s="52"/>
      <c r="C36" s="23" t="s">
        <v>51</v>
      </c>
      <c r="D36" s="23" t="s">
        <v>32</v>
      </c>
      <c r="E36" s="24">
        <v>3.35</v>
      </c>
      <c r="F36" s="24">
        <f t="shared" si="7"/>
        <v>3.1021000000000001</v>
      </c>
      <c r="G36" s="24">
        <f t="shared" si="5"/>
        <v>2.8675999999999999</v>
      </c>
      <c r="H36" s="24">
        <f t="shared" si="6"/>
        <v>2.6733000000000002</v>
      </c>
    </row>
    <row r="37" spans="1:98" ht="15" customHeight="1" x14ac:dyDescent="0.25">
      <c r="A37" s="25" t="s">
        <v>114</v>
      </c>
      <c r="B37" s="48"/>
      <c r="C37" s="23" t="s">
        <v>52</v>
      </c>
      <c r="D37" s="23" t="s">
        <v>18</v>
      </c>
      <c r="E37" s="24">
        <v>1.93</v>
      </c>
      <c r="F37" s="24">
        <f t="shared" si="7"/>
        <v>1.78718</v>
      </c>
      <c r="G37" s="24">
        <f t="shared" si="5"/>
        <v>1.65208</v>
      </c>
      <c r="H37" s="24">
        <f t="shared" si="6"/>
        <v>1.5401400000000001</v>
      </c>
    </row>
    <row r="38" spans="1:98" ht="15" customHeight="1" x14ac:dyDescent="0.25">
      <c r="A38" s="25" t="s">
        <v>76</v>
      </c>
      <c r="B38" s="25"/>
      <c r="C38" s="23" t="s">
        <v>53</v>
      </c>
      <c r="D38" s="23" t="s">
        <v>18</v>
      </c>
      <c r="E38" s="24">
        <v>2.58</v>
      </c>
      <c r="F38" s="24">
        <f t="shared" si="7"/>
        <v>2.3890800000000003</v>
      </c>
      <c r="G38" s="24">
        <f t="shared" si="5"/>
        <v>2.2084800000000002</v>
      </c>
      <c r="H38" s="24">
        <f t="shared" si="6"/>
        <v>2.05884</v>
      </c>
    </row>
    <row r="39" spans="1:98" ht="15" customHeight="1" x14ac:dyDescent="0.25">
      <c r="A39" s="25" t="s">
        <v>120</v>
      </c>
      <c r="B39" s="48"/>
      <c r="C39" s="23" t="s">
        <v>52</v>
      </c>
      <c r="D39" s="23" t="s">
        <v>10</v>
      </c>
      <c r="E39" s="24">
        <v>3.37</v>
      </c>
      <c r="F39" s="24">
        <f>E39*0.926</f>
        <v>3.1206200000000002</v>
      </c>
      <c r="G39" s="24">
        <f>E39*0.856</f>
        <v>2.8847200000000002</v>
      </c>
      <c r="H39" s="24">
        <f t="shared" si="6"/>
        <v>2.6892600000000004</v>
      </c>
    </row>
    <row r="40" spans="1:98" ht="15" customHeight="1" x14ac:dyDescent="0.25">
      <c r="A40" s="25" t="s">
        <v>120</v>
      </c>
      <c r="B40" s="48"/>
      <c r="C40" s="23" t="s">
        <v>52</v>
      </c>
      <c r="D40" s="23" t="s">
        <v>11</v>
      </c>
      <c r="E40" s="30"/>
      <c r="F40" s="30"/>
      <c r="G40" s="24">
        <v>3.58</v>
      </c>
      <c r="H40" s="24">
        <v>3.34</v>
      </c>
    </row>
    <row r="41" spans="1:98" s="20" customFormat="1" ht="15" customHeight="1" x14ac:dyDescent="0.25">
      <c r="A41" s="25" t="s">
        <v>114</v>
      </c>
      <c r="B41" s="15"/>
      <c r="C41" s="23" t="s">
        <v>77</v>
      </c>
      <c r="D41" s="23" t="s">
        <v>8</v>
      </c>
      <c r="E41" s="24">
        <v>1.37</v>
      </c>
      <c r="F41" s="24">
        <f>E41*0.926</f>
        <v>1.2686200000000001</v>
      </c>
      <c r="G41" s="24">
        <f>E41*0.856</f>
        <v>1.17272</v>
      </c>
      <c r="H41" s="24">
        <f t="shared" si="6"/>
        <v>1.0932600000000001</v>
      </c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BH41" s="19"/>
      <c r="BI41" s="19"/>
      <c r="BJ41" s="19"/>
      <c r="BK41" s="19"/>
      <c r="BL41" s="19"/>
      <c r="BM41" s="19"/>
      <c r="BN41" s="19"/>
      <c r="BO41" s="19"/>
      <c r="BP41" s="19"/>
      <c r="BQ41" s="19"/>
      <c r="BR41" s="19"/>
      <c r="BS41" s="19"/>
      <c r="BT41" s="19"/>
    </row>
    <row r="42" spans="1:98" s="3" customFormat="1" ht="15" customHeight="1" x14ac:dyDescent="0.25">
      <c r="A42" s="25" t="s">
        <v>114</v>
      </c>
      <c r="B42" s="15"/>
      <c r="C42" s="23" t="s">
        <v>78</v>
      </c>
      <c r="D42" s="23" t="s">
        <v>12</v>
      </c>
      <c r="E42" s="24">
        <v>1.37</v>
      </c>
      <c r="F42" s="24">
        <f>E42*0.926</f>
        <v>1.2686200000000001</v>
      </c>
      <c r="G42" s="24">
        <f>E42*0.856</f>
        <v>1.17272</v>
      </c>
      <c r="H42" s="24">
        <f t="shared" si="6"/>
        <v>1.0932600000000001</v>
      </c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</row>
    <row r="43" spans="1:98" s="17" customFormat="1" ht="15" customHeight="1" x14ac:dyDescent="0.25">
      <c r="A43" s="25" t="s">
        <v>114</v>
      </c>
      <c r="B43" s="15"/>
      <c r="C43" s="23" t="s">
        <v>104</v>
      </c>
      <c r="D43" s="23" t="s">
        <v>8</v>
      </c>
      <c r="E43" s="30"/>
      <c r="F43" s="24">
        <v>2.2799999999999998</v>
      </c>
      <c r="G43" s="24">
        <v>2.11</v>
      </c>
      <c r="H43" s="24">
        <v>1.96</v>
      </c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</row>
    <row r="44" spans="1:98" s="12" customFormat="1" ht="15" customHeight="1" x14ac:dyDescent="0.25">
      <c r="A44" s="25" t="s">
        <v>114</v>
      </c>
      <c r="B44" s="31"/>
      <c r="C44" s="23" t="s">
        <v>79</v>
      </c>
      <c r="D44" s="23" t="s">
        <v>30</v>
      </c>
      <c r="E44" s="24">
        <v>1.93</v>
      </c>
      <c r="F44" s="24">
        <f>E44*0.926</f>
        <v>1.78718</v>
      </c>
      <c r="G44" s="24">
        <f>E44*0.856</f>
        <v>1.65208</v>
      </c>
      <c r="H44" s="24">
        <f>E44*0.798</f>
        <v>1.5401400000000001</v>
      </c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7"/>
      <c r="BV44" s="17"/>
      <c r="BW44" s="17"/>
      <c r="BX44" s="17"/>
      <c r="BY44" s="17"/>
      <c r="BZ44" s="17"/>
      <c r="CA44" s="17"/>
      <c r="CB44" s="17"/>
      <c r="CC44" s="17"/>
      <c r="CD44" s="17"/>
      <c r="CE44" s="17"/>
      <c r="CF44" s="17"/>
      <c r="CG44" s="17"/>
      <c r="CH44" s="17"/>
      <c r="CI44" s="17"/>
      <c r="CJ44" s="17"/>
      <c r="CK44" s="17"/>
      <c r="CL44" s="17"/>
      <c r="CM44" s="17"/>
      <c r="CN44" s="17"/>
      <c r="CO44" s="17"/>
      <c r="CP44" s="17"/>
      <c r="CQ44" s="17"/>
      <c r="CR44" s="17"/>
      <c r="CS44" s="17"/>
      <c r="CT44" s="17"/>
    </row>
    <row r="45" spans="1:98" s="12" customFormat="1" ht="15" customHeight="1" x14ac:dyDescent="0.25">
      <c r="A45" s="25" t="s">
        <v>114</v>
      </c>
      <c r="B45" s="31"/>
      <c r="C45" s="23" t="s">
        <v>54</v>
      </c>
      <c r="D45" s="23" t="s">
        <v>8</v>
      </c>
      <c r="E45" s="24">
        <v>1.97</v>
      </c>
      <c r="F45" s="24">
        <f t="shared" ref="F45" si="8">E45*0.926</f>
        <v>1.8242200000000002</v>
      </c>
      <c r="G45" s="24">
        <f t="shared" ref="G45" si="9">E45*0.856</f>
        <v>1.68632</v>
      </c>
      <c r="H45" s="24">
        <f>E45*0.798</f>
        <v>1.57206</v>
      </c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7"/>
      <c r="BV45" s="17"/>
      <c r="BW45" s="17"/>
      <c r="BX45" s="17"/>
      <c r="BY45" s="17"/>
      <c r="BZ45" s="17"/>
      <c r="CA45" s="17"/>
      <c r="CB45" s="17"/>
      <c r="CC45" s="17"/>
      <c r="CD45" s="17"/>
      <c r="CE45" s="17"/>
      <c r="CF45" s="17"/>
      <c r="CG45" s="17"/>
      <c r="CH45" s="17"/>
      <c r="CI45" s="17"/>
      <c r="CJ45" s="17"/>
      <c r="CK45" s="17"/>
      <c r="CL45" s="17"/>
      <c r="CM45" s="17"/>
      <c r="CN45" s="17"/>
      <c r="CO45" s="17"/>
      <c r="CP45" s="17"/>
      <c r="CQ45" s="17"/>
      <c r="CR45" s="17"/>
      <c r="CS45" s="17"/>
      <c r="CT45" s="17"/>
    </row>
    <row r="46" spans="1:98" s="12" customFormat="1" ht="15" customHeight="1" x14ac:dyDescent="0.25">
      <c r="A46" s="25" t="s">
        <v>114</v>
      </c>
      <c r="B46" s="15"/>
      <c r="C46" s="23" t="s">
        <v>105</v>
      </c>
      <c r="D46" s="23" t="s">
        <v>55</v>
      </c>
      <c r="E46" s="24">
        <v>1.97</v>
      </c>
      <c r="F46" s="24">
        <f>E46*0.926</f>
        <v>1.8242200000000002</v>
      </c>
      <c r="G46" s="24">
        <f>E46*0.856</f>
        <v>1.68632</v>
      </c>
      <c r="H46" s="24">
        <f>E46*0.798</f>
        <v>1.57206</v>
      </c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7"/>
      <c r="BV46" s="17"/>
      <c r="BW46" s="17"/>
      <c r="BX46" s="17"/>
      <c r="BY46" s="17"/>
      <c r="BZ46" s="17"/>
      <c r="CA46" s="17"/>
      <c r="CB46" s="17"/>
      <c r="CC46" s="17"/>
      <c r="CD46" s="17"/>
      <c r="CE46" s="17"/>
      <c r="CF46" s="17"/>
      <c r="CG46" s="17"/>
      <c r="CH46" s="17"/>
      <c r="CI46" s="17"/>
      <c r="CJ46" s="17"/>
      <c r="CK46" s="17"/>
      <c r="CL46" s="17"/>
      <c r="CM46" s="17"/>
      <c r="CN46" s="17"/>
      <c r="CO46" s="17"/>
      <c r="CP46" s="17"/>
      <c r="CQ46" s="17"/>
      <c r="CR46" s="17"/>
      <c r="CS46" s="17"/>
      <c r="CT46" s="17"/>
    </row>
    <row r="47" spans="1:98" s="17" customFormat="1" ht="15" customHeight="1" x14ac:dyDescent="0.25">
      <c r="A47" s="25" t="s">
        <v>114</v>
      </c>
      <c r="B47" s="53"/>
      <c r="C47" s="23" t="s">
        <v>34</v>
      </c>
      <c r="D47" s="23" t="s">
        <v>45</v>
      </c>
      <c r="E47" s="24">
        <v>1.93</v>
      </c>
      <c r="F47" s="24">
        <f t="shared" ref="F47:F54" si="10">E47*0.926</f>
        <v>1.78718</v>
      </c>
      <c r="G47" s="24">
        <f t="shared" ref="G47:G54" si="11">E47*0.856</f>
        <v>1.65208</v>
      </c>
      <c r="H47" s="24">
        <f>E47*0.798</f>
        <v>1.5401400000000001</v>
      </c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</row>
    <row r="48" spans="1:98" s="10" customFormat="1" ht="15" customHeight="1" x14ac:dyDescent="0.25">
      <c r="A48" s="25" t="s">
        <v>114</v>
      </c>
      <c r="B48" s="15"/>
      <c r="C48" s="23" t="s">
        <v>35</v>
      </c>
      <c r="D48" s="23" t="s">
        <v>19</v>
      </c>
      <c r="E48" s="24">
        <v>2.5</v>
      </c>
      <c r="F48" s="55">
        <f t="shared" si="10"/>
        <v>2.3149999999999999</v>
      </c>
      <c r="G48" s="55">
        <f t="shared" si="11"/>
        <v>2.14</v>
      </c>
      <c r="H48" s="56"/>
    </row>
    <row r="49" spans="1:98" s="10" customFormat="1" ht="15" customHeight="1" x14ac:dyDescent="0.25">
      <c r="A49" s="25" t="s">
        <v>114</v>
      </c>
      <c r="B49" s="28"/>
      <c r="C49" s="57" t="s">
        <v>36</v>
      </c>
      <c r="D49" s="35" t="s">
        <v>56</v>
      </c>
      <c r="E49" s="33">
        <v>2.15</v>
      </c>
      <c r="F49" s="58">
        <f t="shared" si="10"/>
        <v>1.9909000000000001</v>
      </c>
      <c r="G49" s="58">
        <f t="shared" si="11"/>
        <v>1.8403999999999998</v>
      </c>
      <c r="H49" s="56"/>
    </row>
    <row r="50" spans="1:98" s="10" customFormat="1" ht="15" customHeight="1" x14ac:dyDescent="0.25">
      <c r="A50" s="25" t="s">
        <v>114</v>
      </c>
      <c r="B50" s="15"/>
      <c r="C50" s="59" t="s">
        <v>57</v>
      </c>
      <c r="D50" s="23" t="s">
        <v>56</v>
      </c>
      <c r="E50" s="24">
        <v>2.4900000000000002</v>
      </c>
      <c r="F50" s="55">
        <f t="shared" si="10"/>
        <v>2.3057400000000001</v>
      </c>
      <c r="G50" s="55">
        <f t="shared" si="11"/>
        <v>2.13144</v>
      </c>
      <c r="H50" s="56"/>
    </row>
    <row r="51" spans="1:98" s="10" customFormat="1" ht="15" customHeight="1" x14ac:dyDescent="0.25">
      <c r="A51" s="25" t="s">
        <v>121</v>
      </c>
      <c r="B51" s="15"/>
      <c r="C51" s="23" t="s">
        <v>58</v>
      </c>
      <c r="D51" s="59" t="s">
        <v>8</v>
      </c>
      <c r="E51" s="24">
        <v>1.97</v>
      </c>
      <c r="F51" s="55">
        <f t="shared" si="10"/>
        <v>1.8242200000000002</v>
      </c>
      <c r="G51" s="55">
        <f t="shared" si="11"/>
        <v>1.68632</v>
      </c>
      <c r="H51" s="55">
        <f>E51*0.798</f>
        <v>1.57206</v>
      </c>
    </row>
    <row r="52" spans="1:98" s="10" customFormat="1" ht="15" customHeight="1" x14ac:dyDescent="0.25">
      <c r="A52" s="25" t="s">
        <v>114</v>
      </c>
      <c r="B52" s="15"/>
      <c r="C52" s="23" t="s">
        <v>38</v>
      </c>
      <c r="D52" s="59" t="s">
        <v>8</v>
      </c>
      <c r="E52" s="24">
        <v>1.97</v>
      </c>
      <c r="F52" s="55">
        <f t="shared" si="10"/>
        <v>1.8242200000000002</v>
      </c>
      <c r="G52" s="55">
        <f t="shared" si="11"/>
        <v>1.68632</v>
      </c>
      <c r="H52" s="55">
        <f>E52*0.798</f>
        <v>1.57206</v>
      </c>
    </row>
    <row r="53" spans="1:98" s="10" customFormat="1" ht="15" customHeight="1" x14ac:dyDescent="0.25">
      <c r="A53" s="25" t="s">
        <v>114</v>
      </c>
      <c r="B53" s="15"/>
      <c r="C53" s="23" t="s">
        <v>80</v>
      </c>
      <c r="D53" s="59" t="s">
        <v>8</v>
      </c>
      <c r="E53" s="24">
        <v>1.97</v>
      </c>
      <c r="F53" s="55">
        <f t="shared" si="10"/>
        <v>1.8242200000000002</v>
      </c>
      <c r="G53" s="55">
        <f t="shared" si="11"/>
        <v>1.68632</v>
      </c>
      <c r="H53" s="55">
        <f>E53*0.798</f>
        <v>1.57206</v>
      </c>
    </row>
    <row r="54" spans="1:98" s="10" customFormat="1" ht="15" customHeight="1" x14ac:dyDescent="0.25">
      <c r="A54" s="25" t="s">
        <v>114</v>
      </c>
      <c r="B54" s="15"/>
      <c r="C54" s="23" t="s">
        <v>59</v>
      </c>
      <c r="D54" s="23" t="s">
        <v>45</v>
      </c>
      <c r="E54" s="24">
        <v>2.56</v>
      </c>
      <c r="F54" s="55">
        <f t="shared" si="10"/>
        <v>2.3705600000000002</v>
      </c>
      <c r="G54" s="55">
        <f t="shared" si="11"/>
        <v>2.19136</v>
      </c>
      <c r="H54" s="55">
        <f>E54*0.798</f>
        <v>2.0428800000000003</v>
      </c>
    </row>
    <row r="55" spans="1:98" s="10" customFormat="1" ht="15" customHeight="1" x14ac:dyDescent="0.25">
      <c r="A55" s="25" t="s">
        <v>119</v>
      </c>
      <c r="B55" s="15"/>
      <c r="C55" s="23" t="s">
        <v>106</v>
      </c>
      <c r="D55" s="23" t="s">
        <v>107</v>
      </c>
      <c r="E55" s="30"/>
      <c r="F55" s="30"/>
      <c r="G55" s="55">
        <v>3.5</v>
      </c>
      <c r="H55" s="55">
        <v>3.27</v>
      </c>
    </row>
    <row r="56" spans="1:98" s="10" customFormat="1" ht="15" customHeight="1" x14ac:dyDescent="0.25">
      <c r="A56" s="25" t="s">
        <v>114</v>
      </c>
      <c r="B56" s="15"/>
      <c r="C56" s="55" t="s">
        <v>17</v>
      </c>
      <c r="D56" s="55" t="s">
        <v>24</v>
      </c>
      <c r="E56" s="24">
        <v>1.92</v>
      </c>
      <c r="F56" s="55">
        <f t="shared" ref="F56:F59" si="12">E56*0.926</f>
        <v>1.7779199999999999</v>
      </c>
      <c r="G56" s="55">
        <f t="shared" ref="G56:G59" si="13">E56*0.856</f>
        <v>1.6435199999999999</v>
      </c>
      <c r="H56" s="55">
        <f>E56*0.798</f>
        <v>1.53216</v>
      </c>
    </row>
    <row r="57" spans="1:98" s="10" customFormat="1" ht="15" customHeight="1" x14ac:dyDescent="0.25">
      <c r="A57" s="25" t="s">
        <v>114</v>
      </c>
      <c r="B57" s="31"/>
      <c r="C57" s="55" t="s">
        <v>81</v>
      </c>
      <c r="D57" s="59" t="s">
        <v>8</v>
      </c>
      <c r="E57" s="24">
        <v>1.45</v>
      </c>
      <c r="F57" s="55">
        <f t="shared" si="12"/>
        <v>1.3427</v>
      </c>
      <c r="G57" s="55">
        <f t="shared" si="13"/>
        <v>1.2411999999999999</v>
      </c>
      <c r="H57" s="55">
        <f>E57*0.798</f>
        <v>1.1571</v>
      </c>
    </row>
    <row r="58" spans="1:98" s="10" customFormat="1" ht="15" customHeight="1" x14ac:dyDescent="0.25">
      <c r="A58" s="25" t="s">
        <v>119</v>
      </c>
      <c r="B58" s="31"/>
      <c r="C58" s="55" t="s">
        <v>31</v>
      </c>
      <c r="D58" s="59" t="s">
        <v>8</v>
      </c>
      <c r="E58" s="24">
        <v>2.41</v>
      </c>
      <c r="F58" s="55">
        <f t="shared" si="12"/>
        <v>2.2316600000000002</v>
      </c>
      <c r="G58" s="55">
        <f t="shared" si="13"/>
        <v>2.0629599999999999</v>
      </c>
      <c r="H58" s="55">
        <f>E58*0.798</f>
        <v>1.9231800000000001</v>
      </c>
    </row>
    <row r="59" spans="1:98" s="10" customFormat="1" ht="15" customHeight="1" x14ac:dyDescent="0.25">
      <c r="A59" s="70" t="s">
        <v>114</v>
      </c>
      <c r="B59" s="71"/>
      <c r="C59" s="72" t="s">
        <v>128</v>
      </c>
      <c r="D59" s="73" t="s">
        <v>129</v>
      </c>
      <c r="E59" s="74">
        <v>2.1800000000000002</v>
      </c>
      <c r="F59" s="72">
        <f t="shared" si="12"/>
        <v>2.0186800000000003</v>
      </c>
      <c r="G59" s="72">
        <f t="shared" si="13"/>
        <v>1.8660800000000002</v>
      </c>
      <c r="H59" s="72">
        <f>E59*0.798</f>
        <v>1.7396400000000003</v>
      </c>
    </row>
    <row r="60" spans="1:98" s="4" customFormat="1" ht="83.25" customHeight="1" x14ac:dyDescent="0.3">
      <c r="A60" s="86"/>
      <c r="B60" s="86"/>
      <c r="C60" s="87"/>
      <c r="D60" s="87"/>
      <c r="E60" s="87"/>
      <c r="F60" s="87"/>
      <c r="G60" s="87"/>
      <c r="H60" s="87"/>
      <c r="AA60" s="36"/>
      <c r="AB60" s="36"/>
      <c r="AC60" s="36"/>
      <c r="AD60" s="36"/>
      <c r="AE60" s="36"/>
      <c r="AF60" s="36"/>
      <c r="AG60" s="36"/>
      <c r="AH60" s="36"/>
      <c r="AI60" s="36"/>
      <c r="AJ60" s="36"/>
      <c r="AK60" s="36"/>
      <c r="AL60" s="36"/>
      <c r="AM60" s="36"/>
      <c r="AN60" s="36"/>
      <c r="AO60" s="36"/>
      <c r="AP60" s="36"/>
      <c r="AQ60" s="36"/>
      <c r="AR60" s="36"/>
      <c r="AS60" s="36"/>
      <c r="AT60" s="36"/>
      <c r="AU60" s="36"/>
      <c r="AV60" s="36"/>
      <c r="AW60" s="36"/>
      <c r="AX60" s="36"/>
      <c r="AY60" s="36"/>
      <c r="AZ60" s="36"/>
      <c r="BA60" s="36"/>
      <c r="BB60" s="36"/>
      <c r="BC60" s="36"/>
      <c r="BD60" s="36"/>
      <c r="BE60" s="36"/>
      <c r="BF60" s="36"/>
      <c r="BG60" s="36"/>
      <c r="BH60" s="36"/>
      <c r="BI60" s="36"/>
      <c r="BJ60" s="36"/>
      <c r="BK60" s="36"/>
      <c r="BL60" s="36"/>
      <c r="BM60" s="36"/>
      <c r="BN60" s="36"/>
      <c r="BO60" s="36"/>
      <c r="BP60" s="36"/>
      <c r="BQ60" s="36"/>
      <c r="BR60" s="36"/>
      <c r="BS60" s="36"/>
      <c r="BT60" s="36"/>
      <c r="BU60" s="36"/>
      <c r="BV60" s="36"/>
      <c r="BW60" s="36"/>
      <c r="BX60" s="36"/>
      <c r="BY60" s="36"/>
      <c r="BZ60" s="36"/>
      <c r="CA60" s="36"/>
      <c r="CB60" s="36"/>
      <c r="CC60" s="36"/>
      <c r="CD60" s="36"/>
      <c r="CE60" s="36"/>
      <c r="CF60" s="36"/>
      <c r="CG60" s="36"/>
      <c r="CH60" s="36"/>
      <c r="CI60" s="36"/>
      <c r="CJ60" s="36"/>
      <c r="CK60" s="36"/>
      <c r="CL60" s="36"/>
      <c r="CM60" s="36"/>
      <c r="CN60" s="36"/>
      <c r="CO60" s="36"/>
      <c r="CP60" s="36"/>
      <c r="CQ60" s="36"/>
      <c r="CR60" s="36"/>
      <c r="CS60" s="36"/>
      <c r="CT60" s="36"/>
    </row>
    <row r="61" spans="1:98" s="20" customFormat="1" ht="15" customHeight="1" x14ac:dyDescent="0.25">
      <c r="A61" s="25" t="s">
        <v>114</v>
      </c>
      <c r="B61" s="14"/>
      <c r="C61" s="23" t="s">
        <v>60</v>
      </c>
      <c r="D61" s="23" t="s">
        <v>39</v>
      </c>
      <c r="E61" s="56"/>
      <c r="F61" s="56"/>
      <c r="G61" s="55">
        <v>3.36</v>
      </c>
      <c r="H61" s="55">
        <v>3.14</v>
      </c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BH61" s="19"/>
      <c r="BI61" s="19"/>
      <c r="BJ61" s="19"/>
      <c r="BK61" s="19"/>
      <c r="BL61" s="19"/>
      <c r="BM61" s="19"/>
      <c r="BN61" s="19"/>
      <c r="BO61" s="19"/>
      <c r="BP61" s="19"/>
      <c r="BQ61" s="19"/>
      <c r="BR61" s="19"/>
      <c r="BS61" s="19"/>
      <c r="BT61" s="19"/>
    </row>
    <row r="62" spans="1:98" s="3" customFormat="1" ht="15" customHeight="1" x14ac:dyDescent="0.25">
      <c r="A62" s="25" t="s">
        <v>114</v>
      </c>
      <c r="B62" s="29"/>
      <c r="C62" s="23" t="s">
        <v>61</v>
      </c>
      <c r="D62" s="23" t="s">
        <v>19</v>
      </c>
      <c r="E62" s="24">
        <v>2.5499999999999998</v>
      </c>
      <c r="F62" s="55">
        <f t="shared" ref="F62:F63" si="14">E62*0.926</f>
        <v>2.3613</v>
      </c>
      <c r="G62" s="55">
        <f t="shared" ref="G62:G63" si="15">E62*0.856</f>
        <v>2.1827999999999999</v>
      </c>
      <c r="H62" s="55">
        <f>E62*0.798</f>
        <v>2.0348999999999999</v>
      </c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BH62" s="19"/>
      <c r="BI62" s="19"/>
      <c r="BJ62" s="19"/>
      <c r="BK62" s="19"/>
      <c r="BL62" s="19"/>
      <c r="BM62" s="19"/>
      <c r="BN62" s="19"/>
      <c r="BO62" s="19"/>
      <c r="BP62" s="19"/>
      <c r="BQ62" s="19"/>
      <c r="BR62" s="19"/>
      <c r="BS62" s="19"/>
      <c r="BT62" s="19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  <c r="CJ62" s="20"/>
      <c r="CK62" s="20"/>
      <c r="CL62" s="20"/>
      <c r="CM62" s="20"/>
      <c r="CN62" s="20"/>
      <c r="CO62" s="20"/>
      <c r="CP62" s="20"/>
      <c r="CQ62" s="20"/>
      <c r="CR62" s="20"/>
      <c r="CS62" s="20"/>
      <c r="CT62" s="20"/>
    </row>
    <row r="63" spans="1:98" s="20" customFormat="1" ht="15" customHeight="1" x14ac:dyDescent="0.25">
      <c r="A63" s="25" t="s">
        <v>76</v>
      </c>
      <c r="B63" s="25"/>
      <c r="C63" s="23" t="s">
        <v>82</v>
      </c>
      <c r="D63" s="23" t="s">
        <v>19</v>
      </c>
      <c r="E63" s="24">
        <v>3.52</v>
      </c>
      <c r="F63" s="55">
        <f t="shared" si="14"/>
        <v>3.2595200000000002</v>
      </c>
      <c r="G63" s="55">
        <f t="shared" si="15"/>
        <v>3.0131199999999998</v>
      </c>
      <c r="H63" s="55">
        <f>E63*0.798</f>
        <v>2.8089600000000003</v>
      </c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BH63" s="19"/>
      <c r="BI63" s="19"/>
      <c r="BJ63" s="19"/>
      <c r="BK63" s="19"/>
      <c r="BL63" s="19"/>
      <c r="BM63" s="19"/>
      <c r="BN63" s="19"/>
      <c r="BO63" s="19"/>
      <c r="BP63" s="19"/>
      <c r="BQ63" s="19"/>
      <c r="BR63" s="19"/>
      <c r="BS63" s="19"/>
      <c r="BT63" s="19"/>
    </row>
    <row r="64" spans="1:98" s="20" customFormat="1" ht="15" customHeight="1" x14ac:dyDescent="0.25">
      <c r="A64" s="25" t="s">
        <v>114</v>
      </c>
      <c r="B64" s="32"/>
      <c r="C64" s="23" t="s">
        <v>61</v>
      </c>
      <c r="D64" s="23" t="s">
        <v>49</v>
      </c>
      <c r="E64" s="27"/>
      <c r="F64" s="60"/>
      <c r="G64" s="55">
        <v>3.36</v>
      </c>
      <c r="H64" s="55">
        <v>3.14</v>
      </c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BH64" s="19"/>
      <c r="BI64" s="19"/>
      <c r="BJ64" s="19"/>
      <c r="BK64" s="19"/>
      <c r="BL64" s="19"/>
      <c r="BM64" s="19"/>
      <c r="BN64" s="19"/>
      <c r="BO64" s="19"/>
      <c r="BP64" s="19"/>
      <c r="BQ64" s="19"/>
      <c r="BR64" s="19"/>
      <c r="BS64" s="19"/>
      <c r="BT64" s="19"/>
    </row>
    <row r="65" spans="1:72" s="20" customFormat="1" ht="15" customHeight="1" x14ac:dyDescent="0.25">
      <c r="A65" s="25" t="s">
        <v>114</v>
      </c>
      <c r="B65" s="61"/>
      <c r="C65" s="35" t="s">
        <v>125</v>
      </c>
      <c r="D65" s="35" t="s">
        <v>83</v>
      </c>
      <c r="E65" s="27"/>
      <c r="F65" s="24">
        <v>1.1499999999999999</v>
      </c>
      <c r="G65" s="24">
        <v>1.07</v>
      </c>
      <c r="H65" s="24">
        <v>1</v>
      </c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BH65" s="19"/>
      <c r="BI65" s="19"/>
      <c r="BJ65" s="19"/>
      <c r="BK65" s="19"/>
      <c r="BL65" s="19"/>
      <c r="BM65" s="19"/>
      <c r="BN65" s="19"/>
      <c r="BO65" s="19"/>
      <c r="BP65" s="19"/>
      <c r="BQ65" s="19"/>
      <c r="BR65" s="19"/>
      <c r="BS65" s="19"/>
      <c r="BT65" s="19"/>
    </row>
    <row r="66" spans="1:72" s="20" customFormat="1" ht="15" customHeight="1" x14ac:dyDescent="0.25">
      <c r="A66" s="25" t="s">
        <v>114</v>
      </c>
      <c r="B66" s="15"/>
      <c r="C66" s="23" t="s">
        <v>21</v>
      </c>
      <c r="D66" s="23" t="s">
        <v>136</v>
      </c>
      <c r="E66" s="27"/>
      <c r="F66" s="24">
        <v>2.88</v>
      </c>
      <c r="G66" s="24">
        <v>2.66</v>
      </c>
      <c r="H66" s="24">
        <v>2.48</v>
      </c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BH66" s="19"/>
      <c r="BI66" s="19"/>
      <c r="BJ66" s="19"/>
      <c r="BK66" s="19"/>
      <c r="BL66" s="19"/>
      <c r="BM66" s="19"/>
      <c r="BN66" s="19"/>
      <c r="BO66" s="19"/>
      <c r="BP66" s="19"/>
      <c r="BQ66" s="19"/>
      <c r="BR66" s="19"/>
      <c r="BS66" s="19"/>
      <c r="BT66" s="19"/>
    </row>
    <row r="67" spans="1:72" ht="15" customHeight="1" x14ac:dyDescent="0.25">
      <c r="A67" s="25" t="s">
        <v>118</v>
      </c>
      <c r="B67" s="28"/>
      <c r="C67" s="23" t="s">
        <v>73</v>
      </c>
      <c r="D67" s="23" t="s">
        <v>62</v>
      </c>
      <c r="E67" s="24">
        <v>3.31</v>
      </c>
      <c r="F67" s="24">
        <f t="shared" ref="F67" si="16">E67*0.926</f>
        <v>3.0650600000000003</v>
      </c>
      <c r="G67" s="24">
        <f t="shared" ref="G67" si="17">E67*0.856</f>
        <v>2.8333599999999999</v>
      </c>
      <c r="H67" s="24">
        <f>E67*0.798</f>
        <v>2.6413800000000003</v>
      </c>
    </row>
    <row r="68" spans="1:72" s="11" customFormat="1" ht="15" customHeight="1" x14ac:dyDescent="0.25">
      <c r="A68" s="25" t="s">
        <v>122</v>
      </c>
      <c r="B68" s="13" t="s">
        <v>123</v>
      </c>
      <c r="C68" s="23" t="s">
        <v>74</v>
      </c>
      <c r="D68" s="23" t="s">
        <v>107</v>
      </c>
      <c r="E68" s="30"/>
      <c r="F68" s="30"/>
      <c r="G68" s="24">
        <v>3.53</v>
      </c>
      <c r="H68" s="24">
        <v>3.29</v>
      </c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</row>
    <row r="69" spans="1:72" ht="15" customHeight="1" x14ac:dyDescent="0.25">
      <c r="A69" s="25" t="s">
        <v>114</v>
      </c>
      <c r="B69" s="62"/>
      <c r="C69" s="23" t="s">
        <v>110</v>
      </c>
      <c r="D69" s="23" t="s">
        <v>19</v>
      </c>
      <c r="E69" s="24">
        <v>2.4900000000000002</v>
      </c>
      <c r="F69" s="55">
        <f t="shared" ref="F69:F77" si="18">E69*0.926</f>
        <v>2.3057400000000001</v>
      </c>
      <c r="G69" s="55">
        <f t="shared" ref="G69:G77" si="19">E69*0.856</f>
        <v>2.13144</v>
      </c>
      <c r="H69" s="55">
        <f t="shared" ref="H69:H77" si="20">E69*0.798</f>
        <v>1.9870200000000002</v>
      </c>
    </row>
    <row r="70" spans="1:72" ht="15" customHeight="1" x14ac:dyDescent="0.25">
      <c r="A70" s="25" t="s">
        <v>114</v>
      </c>
      <c r="B70" s="29"/>
      <c r="C70" s="23" t="s">
        <v>63</v>
      </c>
      <c r="D70" s="23" t="s">
        <v>41</v>
      </c>
      <c r="E70" s="24">
        <v>2.29</v>
      </c>
      <c r="F70" s="55">
        <f t="shared" si="18"/>
        <v>2.1205400000000001</v>
      </c>
      <c r="G70" s="55">
        <f t="shared" si="19"/>
        <v>1.96024</v>
      </c>
      <c r="H70" s="55">
        <f t="shared" si="20"/>
        <v>1.82742</v>
      </c>
    </row>
    <row r="71" spans="1:72" ht="15" customHeight="1" x14ac:dyDescent="0.25">
      <c r="A71" s="25" t="s">
        <v>114</v>
      </c>
      <c r="B71" s="14"/>
      <c r="C71" s="23" t="s">
        <v>40</v>
      </c>
      <c r="D71" s="23" t="s">
        <v>39</v>
      </c>
      <c r="E71" s="24">
        <v>4.24</v>
      </c>
      <c r="F71" s="55">
        <f t="shared" si="18"/>
        <v>3.9262400000000004</v>
      </c>
      <c r="G71" s="55">
        <f t="shared" si="19"/>
        <v>3.6294400000000002</v>
      </c>
      <c r="H71" s="55">
        <f t="shared" si="20"/>
        <v>3.3835200000000003</v>
      </c>
    </row>
    <row r="72" spans="1:72" ht="15" customHeight="1" x14ac:dyDescent="0.25">
      <c r="A72" s="25" t="s">
        <v>114</v>
      </c>
      <c r="B72" s="29"/>
      <c r="C72" s="23" t="s">
        <v>64</v>
      </c>
      <c r="D72" s="23" t="s">
        <v>19</v>
      </c>
      <c r="E72" s="24">
        <v>2.39</v>
      </c>
      <c r="F72" s="55">
        <f t="shared" si="18"/>
        <v>2.2131400000000001</v>
      </c>
      <c r="G72" s="55">
        <f t="shared" si="19"/>
        <v>2.0458400000000001</v>
      </c>
      <c r="H72" s="55">
        <f t="shared" si="20"/>
        <v>1.9072200000000001</v>
      </c>
    </row>
    <row r="73" spans="1:72" ht="15" customHeight="1" x14ac:dyDescent="0.25">
      <c r="A73" s="25" t="s">
        <v>114</v>
      </c>
      <c r="B73" s="29"/>
      <c r="C73" s="23" t="s">
        <v>65</v>
      </c>
      <c r="D73" s="23" t="s">
        <v>41</v>
      </c>
      <c r="E73" s="24">
        <v>2.81</v>
      </c>
      <c r="F73" s="55">
        <f t="shared" si="18"/>
        <v>2.6020600000000003</v>
      </c>
      <c r="G73" s="55">
        <f t="shared" si="19"/>
        <v>2.4053599999999999</v>
      </c>
      <c r="H73" s="55">
        <f t="shared" si="20"/>
        <v>2.2423800000000003</v>
      </c>
    </row>
    <row r="74" spans="1:72" ht="15" customHeight="1" x14ac:dyDescent="0.25">
      <c r="A74" s="25" t="s">
        <v>114</v>
      </c>
      <c r="B74" s="29"/>
      <c r="C74" s="23" t="s">
        <v>66</v>
      </c>
      <c r="D74" s="23" t="s">
        <v>67</v>
      </c>
      <c r="E74" s="24">
        <v>2.41</v>
      </c>
      <c r="F74" s="55">
        <f t="shared" si="18"/>
        <v>2.2316600000000002</v>
      </c>
      <c r="G74" s="55">
        <f t="shared" si="19"/>
        <v>2.0629599999999999</v>
      </c>
      <c r="H74" s="55">
        <f t="shared" si="20"/>
        <v>1.9231800000000001</v>
      </c>
    </row>
    <row r="75" spans="1:72" ht="15" customHeight="1" x14ac:dyDescent="0.3">
      <c r="A75" s="25" t="s">
        <v>114</v>
      </c>
      <c r="B75" s="29"/>
      <c r="C75" s="23" t="s">
        <v>111</v>
      </c>
      <c r="D75" s="23" t="s">
        <v>112</v>
      </c>
      <c r="E75" s="24">
        <v>2.4900000000000002</v>
      </c>
      <c r="F75" s="24">
        <f t="shared" si="18"/>
        <v>2.3057400000000001</v>
      </c>
      <c r="G75" s="24">
        <f t="shared" si="19"/>
        <v>2.13144</v>
      </c>
      <c r="H75" s="24">
        <f t="shared" si="20"/>
        <v>1.9870200000000002</v>
      </c>
    </row>
    <row r="76" spans="1:72" ht="15" customHeight="1" x14ac:dyDescent="0.25">
      <c r="A76" s="25" t="s">
        <v>114</v>
      </c>
      <c r="B76" s="25"/>
      <c r="C76" s="23" t="s">
        <v>84</v>
      </c>
      <c r="D76" s="23" t="s">
        <v>42</v>
      </c>
      <c r="E76" s="24">
        <v>2.29</v>
      </c>
      <c r="F76" s="55">
        <f t="shared" si="18"/>
        <v>2.1205400000000001</v>
      </c>
      <c r="G76" s="55">
        <f t="shared" si="19"/>
        <v>1.96024</v>
      </c>
      <c r="H76" s="55">
        <f t="shared" si="20"/>
        <v>1.82742</v>
      </c>
    </row>
    <row r="77" spans="1:72" ht="15" customHeight="1" x14ac:dyDescent="0.25">
      <c r="A77" s="25" t="s">
        <v>76</v>
      </c>
      <c r="B77" s="25"/>
      <c r="C77" s="23" t="s">
        <v>113</v>
      </c>
      <c r="D77" s="23" t="s">
        <v>42</v>
      </c>
      <c r="E77" s="24">
        <v>3.16</v>
      </c>
      <c r="F77" s="55">
        <f t="shared" si="18"/>
        <v>2.9261600000000003</v>
      </c>
      <c r="G77" s="55">
        <f t="shared" si="19"/>
        <v>2.7049600000000003</v>
      </c>
      <c r="H77" s="55">
        <f t="shared" si="20"/>
        <v>2.5216800000000004</v>
      </c>
    </row>
    <row r="78" spans="1:72" ht="15" customHeight="1" x14ac:dyDescent="0.25">
      <c r="A78" s="25" t="s">
        <v>114</v>
      </c>
      <c r="B78" s="15" t="s">
        <v>108</v>
      </c>
      <c r="C78" s="23" t="s">
        <v>22</v>
      </c>
      <c r="D78" s="23" t="s">
        <v>109</v>
      </c>
      <c r="E78" s="27"/>
      <c r="F78" s="55">
        <v>2.79</v>
      </c>
      <c r="G78" s="55">
        <v>2.58</v>
      </c>
      <c r="H78" s="55">
        <v>2.4</v>
      </c>
    </row>
    <row r="79" spans="1:72" ht="15" customHeight="1" x14ac:dyDescent="0.25">
      <c r="A79" s="25" t="s">
        <v>118</v>
      </c>
      <c r="B79" s="14"/>
      <c r="C79" s="23" t="s">
        <v>75</v>
      </c>
      <c r="D79" s="23" t="s">
        <v>62</v>
      </c>
      <c r="E79" s="24">
        <v>3.23</v>
      </c>
      <c r="F79" s="55">
        <f>E79*0.926</f>
        <v>2.99098</v>
      </c>
      <c r="G79" s="55">
        <f>E79*0.856</f>
        <v>2.7648799999999998</v>
      </c>
      <c r="H79" s="55">
        <f>E79*0.798</f>
        <v>2.5775399999999999</v>
      </c>
    </row>
    <row r="80" spans="1:72" ht="15" customHeight="1" x14ac:dyDescent="0.25">
      <c r="A80" s="70" t="s">
        <v>114</v>
      </c>
      <c r="B80" s="75"/>
      <c r="C80" s="76" t="s">
        <v>28</v>
      </c>
      <c r="D80" s="76" t="s">
        <v>19</v>
      </c>
      <c r="E80" s="74">
        <v>2.35</v>
      </c>
      <c r="F80" s="74">
        <f>E80*0.926</f>
        <v>2.1761000000000004</v>
      </c>
      <c r="G80" s="74">
        <f>E80*0.856</f>
        <v>2.0116000000000001</v>
      </c>
      <c r="H80" s="74">
        <f>E80*0.798</f>
        <v>1.8753000000000002</v>
      </c>
    </row>
    <row r="81" spans="1:98" s="1" customFormat="1" ht="83.25" customHeight="1" x14ac:dyDescent="0.25">
      <c r="A81" s="25" t="s">
        <v>115</v>
      </c>
      <c r="B81" s="14"/>
      <c r="C81" s="23" t="s">
        <v>28</v>
      </c>
      <c r="D81" s="23" t="s">
        <v>19</v>
      </c>
      <c r="E81" s="24">
        <v>2.35</v>
      </c>
      <c r="F81" s="24">
        <f>E81*0.926</f>
        <v>2.1761000000000004</v>
      </c>
      <c r="G81" s="24">
        <f>E81*0.856</f>
        <v>2.0116000000000001</v>
      </c>
      <c r="H81" s="24">
        <f>E81*0.798</f>
        <v>1.8753000000000002</v>
      </c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</row>
    <row r="82" spans="1:98" s="3" customFormat="1" ht="15" customHeight="1" x14ac:dyDescent="0.25">
      <c r="A82" s="25" t="s">
        <v>114</v>
      </c>
      <c r="B82" s="63"/>
      <c r="C82" s="35" t="s">
        <v>85</v>
      </c>
      <c r="D82" s="35" t="s">
        <v>68</v>
      </c>
      <c r="E82" s="64"/>
      <c r="F82" s="64"/>
      <c r="G82" s="35">
        <v>0.68</v>
      </c>
      <c r="H82" s="35">
        <v>0.63</v>
      </c>
      <c r="AA82" s="19"/>
      <c r="AB82" s="19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BH82" s="19"/>
      <c r="BI82" s="19"/>
      <c r="BJ82" s="19"/>
      <c r="BK82" s="19"/>
      <c r="BL82" s="19"/>
      <c r="BM82" s="19"/>
      <c r="BN82" s="19"/>
      <c r="BO82" s="19"/>
      <c r="BP82" s="19"/>
      <c r="BQ82" s="19"/>
      <c r="BR82" s="19"/>
      <c r="BS82" s="19"/>
      <c r="BT82" s="19"/>
      <c r="BU82" s="20"/>
      <c r="BV82" s="20"/>
      <c r="BW82" s="20"/>
      <c r="BX82" s="20"/>
      <c r="BY82" s="20"/>
      <c r="BZ82" s="20"/>
      <c r="CA82" s="20"/>
      <c r="CB82" s="20"/>
      <c r="CC82" s="20"/>
      <c r="CD82" s="20"/>
      <c r="CE82" s="20"/>
      <c r="CF82" s="20"/>
      <c r="CG82" s="20"/>
      <c r="CH82" s="20"/>
      <c r="CI82" s="20"/>
      <c r="CJ82" s="20"/>
      <c r="CK82" s="20"/>
      <c r="CL82" s="20"/>
      <c r="CM82" s="20"/>
      <c r="CN82" s="20"/>
      <c r="CO82" s="20"/>
      <c r="CP82" s="20"/>
      <c r="CQ82" s="20"/>
      <c r="CR82" s="20"/>
      <c r="CS82" s="20"/>
      <c r="CT82" s="20"/>
    </row>
    <row r="83" spans="1:98" s="3" customFormat="1" ht="15" customHeight="1" x14ac:dyDescent="0.25">
      <c r="A83" s="25" t="s">
        <v>121</v>
      </c>
      <c r="B83" s="32"/>
      <c r="C83" s="35" t="s">
        <v>86</v>
      </c>
      <c r="D83" s="23" t="s">
        <v>30</v>
      </c>
      <c r="E83" s="24">
        <v>1.99</v>
      </c>
      <c r="F83" s="24">
        <f t="shared" ref="F83" si="21">E83*0.926</f>
        <v>1.84274</v>
      </c>
      <c r="G83" s="24">
        <f t="shared" ref="G83" si="22">E83*0.856</f>
        <v>1.7034400000000001</v>
      </c>
      <c r="H83" s="24">
        <f>E83*0.798</f>
        <v>1.58802</v>
      </c>
      <c r="AA83" s="19"/>
      <c r="AB83" s="19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BH83" s="19"/>
      <c r="BI83" s="19"/>
      <c r="BJ83" s="19"/>
      <c r="BK83" s="19"/>
      <c r="BL83" s="19"/>
      <c r="BM83" s="19"/>
      <c r="BN83" s="19"/>
      <c r="BO83" s="19"/>
      <c r="BP83" s="19"/>
      <c r="BQ83" s="19"/>
      <c r="BR83" s="19"/>
      <c r="BS83" s="19"/>
      <c r="BT83" s="19"/>
      <c r="BU83" s="20"/>
      <c r="BV83" s="20"/>
      <c r="BW83" s="20"/>
      <c r="BX83" s="20"/>
      <c r="BY83" s="20"/>
      <c r="BZ83" s="20"/>
      <c r="CA83" s="20"/>
      <c r="CB83" s="20"/>
      <c r="CC83" s="20"/>
      <c r="CD83" s="20"/>
      <c r="CE83" s="20"/>
      <c r="CF83" s="20"/>
      <c r="CG83" s="20"/>
      <c r="CH83" s="20"/>
      <c r="CI83" s="20"/>
      <c r="CJ83" s="20"/>
      <c r="CK83" s="20"/>
      <c r="CL83" s="20"/>
      <c r="CM83" s="20"/>
      <c r="CN83" s="20"/>
      <c r="CO83" s="20"/>
      <c r="CP83" s="20"/>
      <c r="CQ83" s="20"/>
      <c r="CR83" s="20"/>
      <c r="CS83" s="20"/>
      <c r="CT83" s="20"/>
    </row>
    <row r="84" spans="1:98" s="17" customFormat="1" ht="15" customHeight="1" x14ac:dyDescent="0.25">
      <c r="A84" s="25" t="s">
        <v>114</v>
      </c>
      <c r="B84" s="14"/>
      <c r="C84" s="23" t="s">
        <v>26</v>
      </c>
      <c r="D84" s="23" t="s">
        <v>9</v>
      </c>
      <c r="E84" s="24">
        <v>1.97</v>
      </c>
      <c r="F84" s="24">
        <f>E84*0.926</f>
        <v>1.8242200000000002</v>
      </c>
      <c r="G84" s="24">
        <f>E84*0.856</f>
        <v>1.68632</v>
      </c>
      <c r="H84" s="24">
        <f>E84*0.798</f>
        <v>1.57206</v>
      </c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</row>
    <row r="85" spans="1:98" s="17" customFormat="1" ht="15" customHeight="1" x14ac:dyDescent="0.25">
      <c r="A85" s="25" t="s">
        <v>114</v>
      </c>
      <c r="B85" s="14"/>
      <c r="C85" s="23" t="s">
        <v>87</v>
      </c>
      <c r="D85" s="23" t="s">
        <v>8</v>
      </c>
      <c r="E85" s="30"/>
      <c r="F85" s="24">
        <v>2.78</v>
      </c>
      <c r="G85" s="24">
        <v>2.57</v>
      </c>
      <c r="H85" s="24">
        <v>2.39</v>
      </c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</row>
    <row r="86" spans="1:98" s="10" customFormat="1" ht="15" customHeight="1" x14ac:dyDescent="0.25">
      <c r="A86" s="25" t="s">
        <v>124</v>
      </c>
      <c r="B86" s="14"/>
      <c r="C86" s="23" t="s">
        <v>29</v>
      </c>
      <c r="D86" s="23" t="s">
        <v>9</v>
      </c>
      <c r="E86" s="24">
        <v>2.25</v>
      </c>
      <c r="F86" s="24">
        <f t="shared" ref="F86:F94" si="23">E86*0.926</f>
        <v>2.0834999999999999</v>
      </c>
      <c r="G86" s="24">
        <f t="shared" ref="G86:G94" si="24">E86*0.856</f>
        <v>1.9259999999999999</v>
      </c>
      <c r="H86" s="24">
        <f t="shared" ref="H86:H105" si="25">E86*0.798</f>
        <v>1.7955000000000001</v>
      </c>
    </row>
    <row r="87" spans="1:98" s="3" customFormat="1" ht="15" customHeight="1" x14ac:dyDescent="0.25">
      <c r="A87" s="25" t="s">
        <v>114</v>
      </c>
      <c r="B87" s="14"/>
      <c r="C87" s="23" t="s">
        <v>133</v>
      </c>
      <c r="D87" s="23" t="s">
        <v>9</v>
      </c>
      <c r="E87" s="24">
        <v>2.25</v>
      </c>
      <c r="F87" s="24">
        <f t="shared" si="23"/>
        <v>2.0834999999999999</v>
      </c>
      <c r="G87" s="24">
        <f t="shared" si="24"/>
        <v>1.9259999999999999</v>
      </c>
      <c r="H87" s="24">
        <f t="shared" si="25"/>
        <v>1.7955000000000001</v>
      </c>
      <c r="AA87" s="19"/>
      <c r="AB87" s="19"/>
      <c r="AC87" s="19"/>
      <c r="AD87" s="19"/>
      <c r="AE87" s="19"/>
      <c r="AF87" s="19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BH87" s="19"/>
      <c r="BI87" s="19"/>
      <c r="BJ87" s="19"/>
      <c r="BK87" s="19"/>
      <c r="BL87" s="19"/>
      <c r="BM87" s="19"/>
      <c r="BN87" s="19"/>
      <c r="BO87" s="19"/>
      <c r="BP87" s="19"/>
      <c r="BQ87" s="19"/>
      <c r="BR87" s="19"/>
      <c r="BS87" s="19"/>
      <c r="BT87" s="19"/>
      <c r="BU87" s="20"/>
      <c r="BV87" s="20"/>
      <c r="BW87" s="20"/>
      <c r="BX87" s="20"/>
      <c r="BY87" s="20"/>
      <c r="BZ87" s="20"/>
      <c r="CA87" s="20"/>
      <c r="CB87" s="20"/>
      <c r="CC87" s="20"/>
      <c r="CD87" s="20"/>
      <c r="CE87" s="20"/>
      <c r="CF87" s="20"/>
      <c r="CG87" s="20"/>
      <c r="CH87" s="20"/>
      <c r="CI87" s="20"/>
      <c r="CJ87" s="20"/>
      <c r="CK87" s="20"/>
      <c r="CL87" s="20"/>
      <c r="CM87" s="20"/>
      <c r="CN87" s="20"/>
      <c r="CO87" s="20"/>
      <c r="CP87" s="20"/>
      <c r="CQ87" s="20"/>
      <c r="CR87" s="20"/>
      <c r="CS87" s="20"/>
      <c r="CT87" s="20"/>
    </row>
    <row r="88" spans="1:98" s="3" customFormat="1" ht="15" customHeight="1" x14ac:dyDescent="0.25">
      <c r="A88" s="25" t="s">
        <v>114</v>
      </c>
      <c r="B88" s="16"/>
      <c r="C88" s="23" t="s">
        <v>88</v>
      </c>
      <c r="D88" s="23" t="s">
        <v>9</v>
      </c>
      <c r="E88" s="24">
        <v>2.15</v>
      </c>
      <c r="F88" s="24">
        <f t="shared" si="23"/>
        <v>1.9909000000000001</v>
      </c>
      <c r="G88" s="24">
        <f t="shared" si="24"/>
        <v>1.8403999999999998</v>
      </c>
      <c r="H88" s="24">
        <f t="shared" si="25"/>
        <v>1.7157</v>
      </c>
      <c r="AA88" s="19"/>
      <c r="AB88" s="19"/>
      <c r="AC88" s="19"/>
      <c r="AD88" s="19"/>
      <c r="AE88" s="19"/>
      <c r="AF88" s="19"/>
      <c r="AG88" s="19"/>
      <c r="AH88" s="19"/>
      <c r="AI88" s="19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BH88" s="19"/>
      <c r="BI88" s="19"/>
      <c r="BJ88" s="19"/>
      <c r="BK88" s="19"/>
      <c r="BL88" s="19"/>
      <c r="BM88" s="19"/>
      <c r="BN88" s="19"/>
      <c r="BO88" s="19"/>
      <c r="BP88" s="19"/>
      <c r="BQ88" s="19"/>
      <c r="BR88" s="19"/>
      <c r="BS88" s="19"/>
      <c r="BT88" s="19"/>
      <c r="BU88" s="20"/>
      <c r="BV88" s="20"/>
      <c r="BW88" s="20"/>
      <c r="BX88" s="20"/>
      <c r="BY88" s="20"/>
      <c r="BZ88" s="20"/>
      <c r="CA88" s="20"/>
      <c r="CB88" s="20"/>
      <c r="CC88" s="20"/>
      <c r="CD88" s="20"/>
      <c r="CE88" s="20"/>
      <c r="CF88" s="20"/>
      <c r="CG88" s="20"/>
      <c r="CH88" s="20"/>
      <c r="CI88" s="20"/>
      <c r="CJ88" s="20"/>
      <c r="CK88" s="20"/>
      <c r="CL88" s="20"/>
      <c r="CM88" s="20"/>
      <c r="CN88" s="20"/>
      <c r="CO88" s="20"/>
      <c r="CP88" s="20"/>
      <c r="CQ88" s="20"/>
      <c r="CR88" s="20"/>
      <c r="CS88" s="20"/>
      <c r="CT88" s="20"/>
    </row>
    <row r="89" spans="1:98" s="12" customFormat="1" ht="15" customHeight="1" x14ac:dyDescent="0.25">
      <c r="A89" s="25" t="s">
        <v>114</v>
      </c>
      <c r="B89" s="31"/>
      <c r="C89" s="23" t="s">
        <v>25</v>
      </c>
      <c r="D89" s="23" t="s">
        <v>24</v>
      </c>
      <c r="E89" s="24">
        <v>4.13</v>
      </c>
      <c r="F89" s="24">
        <f t="shared" si="23"/>
        <v>3.8243800000000001</v>
      </c>
      <c r="G89" s="24">
        <f t="shared" si="24"/>
        <v>3.5352799999999998</v>
      </c>
      <c r="H89" s="24">
        <f t="shared" si="25"/>
        <v>3.2957399999999999</v>
      </c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7"/>
      <c r="BV89" s="17"/>
      <c r="BW89" s="17"/>
      <c r="BX89" s="17"/>
      <c r="BY89" s="17"/>
      <c r="BZ89" s="17"/>
      <c r="CA89" s="17"/>
      <c r="CB89" s="17"/>
      <c r="CC89" s="17"/>
      <c r="CD89" s="17"/>
      <c r="CE89" s="17"/>
      <c r="CF89" s="17"/>
      <c r="CG89" s="17"/>
      <c r="CH89" s="17"/>
      <c r="CI89" s="17"/>
      <c r="CJ89" s="17"/>
      <c r="CK89" s="17"/>
      <c r="CL89" s="17"/>
      <c r="CM89" s="17"/>
      <c r="CN89" s="17"/>
      <c r="CO89" s="17"/>
      <c r="CP89" s="17"/>
      <c r="CQ89" s="17"/>
      <c r="CR89" s="17"/>
      <c r="CS89" s="17"/>
      <c r="CT89" s="17"/>
    </row>
    <row r="90" spans="1:98" s="17" customFormat="1" ht="15" customHeight="1" x14ac:dyDescent="0.25">
      <c r="A90" s="25" t="s">
        <v>114</v>
      </c>
      <c r="B90" s="14"/>
      <c r="C90" s="23" t="s">
        <v>25</v>
      </c>
      <c r="D90" s="23" t="s">
        <v>9</v>
      </c>
      <c r="E90" s="24">
        <v>2.29</v>
      </c>
      <c r="F90" s="24">
        <f t="shared" si="23"/>
        <v>2.1205400000000001</v>
      </c>
      <c r="G90" s="24">
        <f t="shared" si="24"/>
        <v>1.96024</v>
      </c>
      <c r="H90" s="24">
        <f t="shared" si="25"/>
        <v>1.82742</v>
      </c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</row>
    <row r="91" spans="1:98" s="69" customFormat="1" ht="15" customHeight="1" x14ac:dyDescent="0.25">
      <c r="A91" s="25" t="s">
        <v>120</v>
      </c>
      <c r="B91" s="14"/>
      <c r="C91" s="23" t="s">
        <v>130</v>
      </c>
      <c r="D91" s="23" t="s">
        <v>8</v>
      </c>
      <c r="E91" s="24">
        <v>3.58</v>
      </c>
      <c r="F91" s="24">
        <f t="shared" si="23"/>
        <v>3.31508</v>
      </c>
      <c r="G91" s="24">
        <f t="shared" si="24"/>
        <v>3.0644800000000001</v>
      </c>
      <c r="H91" s="30"/>
      <c r="I91" s="68"/>
      <c r="J91" s="67"/>
      <c r="K91" s="68"/>
      <c r="L91" s="68"/>
      <c r="M91" s="68"/>
      <c r="N91" s="68"/>
      <c r="O91" s="68"/>
      <c r="P91" s="68"/>
      <c r="Q91" s="68"/>
      <c r="R91" s="68"/>
      <c r="S91" s="68"/>
      <c r="T91" s="68"/>
      <c r="U91" s="68"/>
      <c r="V91" s="68"/>
      <c r="W91" s="68"/>
      <c r="X91" s="68"/>
      <c r="Y91" s="68"/>
      <c r="Z91" s="68"/>
      <c r="AA91" s="68"/>
      <c r="AB91" s="68"/>
      <c r="AC91" s="68"/>
      <c r="AD91" s="68"/>
      <c r="AE91" s="68"/>
      <c r="AF91" s="68"/>
      <c r="AG91" s="68"/>
      <c r="AH91" s="68"/>
      <c r="AI91" s="68"/>
      <c r="AJ91" s="68"/>
      <c r="AK91" s="68"/>
      <c r="AL91" s="68"/>
      <c r="AM91" s="68"/>
      <c r="AN91" s="68"/>
      <c r="AO91" s="68"/>
      <c r="AP91" s="68"/>
      <c r="AQ91" s="68"/>
      <c r="AR91" s="68"/>
      <c r="AS91" s="68"/>
      <c r="AT91" s="68"/>
      <c r="AU91" s="68"/>
      <c r="AV91" s="68"/>
      <c r="AW91" s="68"/>
      <c r="AX91" s="68"/>
      <c r="AY91" s="68"/>
      <c r="AZ91" s="68"/>
      <c r="BA91" s="68"/>
      <c r="BB91" s="68"/>
      <c r="BC91" s="68"/>
      <c r="BD91" s="68"/>
      <c r="BE91" s="68"/>
      <c r="BF91" s="68"/>
      <c r="BG91" s="68"/>
      <c r="BH91" s="68"/>
      <c r="BI91" s="68"/>
      <c r="BJ91" s="68"/>
      <c r="BK91" s="68"/>
      <c r="BL91" s="68"/>
      <c r="BM91" s="68"/>
      <c r="BN91" s="68"/>
      <c r="BO91" s="68"/>
      <c r="BP91" s="68"/>
      <c r="BQ91" s="68"/>
      <c r="BR91" s="68"/>
      <c r="BS91" s="68"/>
      <c r="BT91" s="68"/>
      <c r="BU91" s="68"/>
      <c r="BV91" s="68"/>
      <c r="BW91" s="68"/>
      <c r="BX91" s="68"/>
      <c r="BY91" s="68"/>
      <c r="BZ91" s="68"/>
      <c r="CA91" s="68"/>
      <c r="CB91" s="68"/>
      <c r="CC91" s="68"/>
      <c r="CD91" s="68"/>
      <c r="CE91" s="68"/>
      <c r="CF91" s="68"/>
      <c r="CG91" s="68"/>
      <c r="CH91" s="68"/>
      <c r="CI91" s="68"/>
      <c r="CJ91" s="68"/>
      <c r="CK91" s="68"/>
      <c r="CL91" s="68"/>
      <c r="CM91" s="68"/>
      <c r="CN91" s="68"/>
      <c r="CO91" s="68"/>
      <c r="CP91" s="68"/>
      <c r="CQ91" s="68"/>
      <c r="CR91" s="68"/>
      <c r="CS91" s="68"/>
      <c r="CT91" s="68"/>
    </row>
    <row r="92" spans="1:98" s="17" customFormat="1" ht="15" customHeight="1" x14ac:dyDescent="0.25">
      <c r="A92" s="25" t="s">
        <v>114</v>
      </c>
      <c r="B92" s="14"/>
      <c r="C92" s="23" t="s">
        <v>89</v>
      </c>
      <c r="D92" s="23" t="s">
        <v>9</v>
      </c>
      <c r="E92" s="24">
        <v>2.21</v>
      </c>
      <c r="F92" s="24">
        <f t="shared" si="23"/>
        <v>2.0464600000000002</v>
      </c>
      <c r="G92" s="24">
        <f t="shared" si="24"/>
        <v>1.8917599999999999</v>
      </c>
      <c r="H92" s="24">
        <f t="shared" si="25"/>
        <v>1.7635800000000001</v>
      </c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</row>
    <row r="93" spans="1:98" s="17" customFormat="1" ht="15" customHeight="1" x14ac:dyDescent="0.25">
      <c r="A93" s="25" t="s">
        <v>114</v>
      </c>
      <c r="B93" s="32"/>
      <c r="C93" s="23" t="s">
        <v>69</v>
      </c>
      <c r="D93" s="23" t="s">
        <v>9</v>
      </c>
      <c r="E93" s="24">
        <v>2.21</v>
      </c>
      <c r="F93" s="24">
        <f t="shared" si="23"/>
        <v>2.0464600000000002</v>
      </c>
      <c r="G93" s="24">
        <f t="shared" si="24"/>
        <v>1.8917599999999999</v>
      </c>
      <c r="H93" s="24">
        <f t="shared" si="25"/>
        <v>1.7635800000000001</v>
      </c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</row>
    <row r="94" spans="1:98" s="17" customFormat="1" ht="15" customHeight="1" x14ac:dyDescent="0.25">
      <c r="A94" s="25" t="s">
        <v>120</v>
      </c>
      <c r="B94" s="65"/>
      <c r="C94" s="35" t="s">
        <v>70</v>
      </c>
      <c r="D94" s="35" t="s">
        <v>11</v>
      </c>
      <c r="E94" s="33">
        <v>2.14</v>
      </c>
      <c r="F94" s="33">
        <f t="shared" si="23"/>
        <v>1.9816400000000003</v>
      </c>
      <c r="G94" s="33">
        <f t="shared" si="24"/>
        <v>1.8318400000000001</v>
      </c>
      <c r="H94" s="33">
        <f t="shared" si="25"/>
        <v>1.7077200000000001</v>
      </c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</row>
    <row r="95" spans="1:98" s="10" customFormat="1" ht="15" customHeight="1" x14ac:dyDescent="0.25">
      <c r="A95" s="25" t="s">
        <v>120</v>
      </c>
      <c r="B95" s="31"/>
      <c r="C95" s="35" t="s">
        <v>71</v>
      </c>
      <c r="D95" s="35" t="s">
        <v>11</v>
      </c>
      <c r="E95" s="33">
        <v>2.14</v>
      </c>
      <c r="F95" s="33">
        <f>E95*0.926</f>
        <v>1.9816400000000003</v>
      </c>
      <c r="G95" s="33">
        <f>E95*0.856</f>
        <v>1.8318400000000001</v>
      </c>
      <c r="H95" s="33">
        <f t="shared" si="25"/>
        <v>1.7077200000000001</v>
      </c>
    </row>
    <row r="96" spans="1:98" s="10" customFormat="1" ht="15" customHeight="1" x14ac:dyDescent="0.25">
      <c r="A96" s="25" t="s">
        <v>114</v>
      </c>
      <c r="B96" s="31"/>
      <c r="C96" s="35" t="s">
        <v>72</v>
      </c>
      <c r="D96" s="35" t="s">
        <v>24</v>
      </c>
      <c r="E96" s="33">
        <v>3.23</v>
      </c>
      <c r="F96" s="33">
        <f>E96*0.926</f>
        <v>2.99098</v>
      </c>
      <c r="G96" s="33">
        <f>E96*0.856</f>
        <v>2.7648799999999998</v>
      </c>
      <c r="H96" s="33">
        <f t="shared" si="25"/>
        <v>2.5775399999999999</v>
      </c>
    </row>
    <row r="97" spans="1:98" s="10" customFormat="1" ht="15" customHeight="1" x14ac:dyDescent="0.25">
      <c r="A97" s="25" t="s">
        <v>114</v>
      </c>
      <c r="B97" s="31"/>
      <c r="C97" s="35" t="s">
        <v>72</v>
      </c>
      <c r="D97" s="35" t="s">
        <v>8</v>
      </c>
      <c r="E97" s="33">
        <v>2.39</v>
      </c>
      <c r="F97" s="33">
        <f>E97*0.926</f>
        <v>2.2131400000000001</v>
      </c>
      <c r="G97" s="33">
        <f>E97*0.856</f>
        <v>2.0458400000000001</v>
      </c>
      <c r="H97" s="33">
        <f t="shared" si="25"/>
        <v>1.9072200000000001</v>
      </c>
    </row>
    <row r="98" spans="1:98" s="10" customFormat="1" ht="15" customHeight="1" x14ac:dyDescent="0.25">
      <c r="A98" s="25" t="s">
        <v>120</v>
      </c>
      <c r="B98" s="32"/>
      <c r="C98" s="23" t="s">
        <v>72</v>
      </c>
      <c r="D98" s="23" t="s">
        <v>11</v>
      </c>
      <c r="E98" s="24">
        <v>2.23</v>
      </c>
      <c r="F98" s="24">
        <f t="shared" ref="F98:F101" si="26">E98*0.926</f>
        <v>2.0649800000000003</v>
      </c>
      <c r="G98" s="24">
        <f t="shared" ref="G98:G101" si="27">E98*0.856</f>
        <v>1.9088799999999999</v>
      </c>
      <c r="H98" s="24">
        <f t="shared" si="25"/>
        <v>1.7795400000000001</v>
      </c>
    </row>
    <row r="99" spans="1:98" s="10" customFormat="1" ht="15" customHeight="1" x14ac:dyDescent="0.25">
      <c r="A99" s="25" t="s">
        <v>114</v>
      </c>
      <c r="B99" s="14"/>
      <c r="C99" s="23" t="s">
        <v>37</v>
      </c>
      <c r="D99" s="23" t="s">
        <v>9</v>
      </c>
      <c r="E99" s="27"/>
      <c r="F99" s="24">
        <v>1.56</v>
      </c>
      <c r="G99" s="24">
        <v>1.45</v>
      </c>
      <c r="H99" s="24">
        <v>1.35</v>
      </c>
    </row>
    <row r="100" spans="1:98" s="20" customFormat="1" ht="15" customHeight="1" x14ac:dyDescent="0.25">
      <c r="A100" s="25" t="s">
        <v>114</v>
      </c>
      <c r="B100" s="14"/>
      <c r="C100" s="7" t="s">
        <v>137</v>
      </c>
      <c r="D100" s="23" t="s">
        <v>9</v>
      </c>
      <c r="E100" s="30"/>
      <c r="F100" s="24">
        <v>1.62</v>
      </c>
      <c r="G100" s="24">
        <v>1.5</v>
      </c>
      <c r="H100" s="24">
        <v>1.4</v>
      </c>
      <c r="AA100" s="19"/>
      <c r="AB100" s="19"/>
      <c r="AC100" s="19"/>
      <c r="AD100" s="19"/>
      <c r="AE100" s="19"/>
      <c r="AF100" s="19"/>
      <c r="AG100" s="19"/>
      <c r="AH100" s="19"/>
      <c r="AI100" s="19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BH100" s="19"/>
      <c r="BI100" s="19"/>
      <c r="BJ100" s="19"/>
      <c r="BK100" s="19"/>
      <c r="BL100" s="19"/>
      <c r="BM100" s="19"/>
      <c r="BN100" s="19"/>
      <c r="BO100" s="19"/>
      <c r="BP100" s="19"/>
      <c r="BQ100" s="19"/>
      <c r="BR100" s="19"/>
      <c r="BS100" s="19"/>
      <c r="BT100" s="19"/>
    </row>
    <row r="101" spans="1:98" s="10" customFormat="1" ht="15" customHeight="1" x14ac:dyDescent="0.25">
      <c r="A101" s="25" t="s">
        <v>114</v>
      </c>
      <c r="B101" s="32"/>
      <c r="C101" s="23" t="s">
        <v>43</v>
      </c>
      <c r="D101" s="23" t="s">
        <v>24</v>
      </c>
      <c r="E101" s="24">
        <v>3.22</v>
      </c>
      <c r="F101" s="24">
        <f t="shared" si="26"/>
        <v>2.9817200000000001</v>
      </c>
      <c r="G101" s="24">
        <f t="shared" si="27"/>
        <v>2.7563200000000001</v>
      </c>
      <c r="H101" s="24">
        <f t="shared" si="25"/>
        <v>2.5695600000000005</v>
      </c>
    </row>
    <row r="102" spans="1:98" s="20" customFormat="1" ht="15" customHeight="1" x14ac:dyDescent="0.25">
      <c r="A102" s="25" t="s">
        <v>114</v>
      </c>
      <c r="B102" s="32"/>
      <c r="C102" s="23" t="s">
        <v>43</v>
      </c>
      <c r="D102" s="23" t="s">
        <v>9</v>
      </c>
      <c r="E102" s="24">
        <v>2.0499999999999998</v>
      </c>
      <c r="F102" s="24">
        <f>E102*0.926</f>
        <v>1.8982999999999999</v>
      </c>
      <c r="G102" s="24">
        <f>E102*0.856</f>
        <v>1.7547999999999999</v>
      </c>
      <c r="H102" s="24">
        <f t="shared" si="25"/>
        <v>1.6358999999999999</v>
      </c>
      <c r="AA102" s="19"/>
      <c r="AB102" s="19"/>
      <c r="AC102" s="19"/>
      <c r="AD102" s="19"/>
      <c r="AE102" s="19"/>
      <c r="AF102" s="19"/>
      <c r="AG102" s="19"/>
      <c r="AH102" s="19"/>
      <c r="AI102" s="19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BH102" s="19"/>
      <c r="BI102" s="19"/>
      <c r="BJ102" s="19"/>
      <c r="BK102" s="19"/>
      <c r="BL102" s="19"/>
      <c r="BM102" s="19"/>
      <c r="BN102" s="19"/>
      <c r="BO102" s="19"/>
      <c r="BP102" s="19"/>
      <c r="BQ102" s="19"/>
      <c r="BR102" s="19"/>
      <c r="BS102" s="19"/>
      <c r="BT102" s="19"/>
    </row>
    <row r="103" spans="1:98" s="20" customFormat="1" ht="15" customHeight="1" x14ac:dyDescent="0.25">
      <c r="A103" s="25" t="s">
        <v>114</v>
      </c>
      <c r="B103" s="32"/>
      <c r="C103" s="23" t="s">
        <v>134</v>
      </c>
      <c r="D103" s="23" t="s">
        <v>24</v>
      </c>
      <c r="E103" s="24">
        <v>3.22</v>
      </c>
      <c r="F103" s="24">
        <f t="shared" ref="F103" si="28">E103*0.926</f>
        <v>2.9817200000000001</v>
      </c>
      <c r="G103" s="24">
        <f t="shared" ref="G103" si="29">E103*0.856</f>
        <v>2.7563200000000001</v>
      </c>
      <c r="H103" s="24">
        <f t="shared" si="25"/>
        <v>2.5695600000000005</v>
      </c>
      <c r="AA103" s="19"/>
      <c r="AB103" s="19"/>
      <c r="AC103" s="19"/>
      <c r="AD103" s="19"/>
      <c r="AE103" s="19"/>
      <c r="AF103" s="19"/>
      <c r="AG103" s="19"/>
      <c r="AH103" s="19"/>
      <c r="AI103" s="19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BH103" s="19"/>
      <c r="BI103" s="19"/>
      <c r="BJ103" s="19"/>
      <c r="BK103" s="19"/>
      <c r="BL103" s="19"/>
      <c r="BM103" s="19"/>
      <c r="BN103" s="19"/>
      <c r="BO103" s="19"/>
      <c r="BP103" s="19"/>
      <c r="BQ103" s="19"/>
      <c r="BR103" s="19"/>
      <c r="BS103" s="19"/>
      <c r="BT103" s="19"/>
    </row>
    <row r="104" spans="1:98" s="20" customFormat="1" ht="15" customHeight="1" x14ac:dyDescent="0.25">
      <c r="A104" s="25" t="s">
        <v>114</v>
      </c>
      <c r="B104" s="9"/>
      <c r="C104" s="23" t="s">
        <v>7</v>
      </c>
      <c r="D104" s="23" t="s">
        <v>9</v>
      </c>
      <c r="E104" s="24">
        <v>2.13</v>
      </c>
      <c r="F104" s="24">
        <f>E104*0.926</f>
        <v>1.97238</v>
      </c>
      <c r="G104" s="24">
        <f>E104*0.856</f>
        <v>1.8232799999999998</v>
      </c>
      <c r="H104" s="24">
        <f t="shared" si="25"/>
        <v>1.69974</v>
      </c>
      <c r="AA104" s="19"/>
      <c r="AB104" s="19"/>
      <c r="AC104" s="19"/>
      <c r="AD104" s="19"/>
      <c r="AE104" s="19"/>
      <c r="AF104" s="19"/>
      <c r="AG104" s="19"/>
      <c r="AH104" s="19"/>
      <c r="AI104" s="19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BH104" s="19"/>
      <c r="BI104" s="19"/>
      <c r="BJ104" s="19"/>
      <c r="BK104" s="19"/>
      <c r="BL104" s="19"/>
      <c r="BM104" s="19"/>
      <c r="BN104" s="19"/>
      <c r="BO104" s="19"/>
      <c r="BP104" s="19"/>
      <c r="BQ104" s="19"/>
      <c r="BR104" s="19"/>
      <c r="BS104" s="19"/>
      <c r="BT104" s="19"/>
    </row>
    <row r="105" spans="1:98" s="20" customFormat="1" ht="15" customHeight="1" x14ac:dyDescent="0.25">
      <c r="A105" s="25" t="s">
        <v>114</v>
      </c>
      <c r="B105" s="32"/>
      <c r="C105" s="23" t="s">
        <v>20</v>
      </c>
      <c r="D105" s="23" t="s">
        <v>9</v>
      </c>
      <c r="E105" s="24">
        <v>2.54</v>
      </c>
      <c r="F105" s="24">
        <f t="shared" ref="F105" si="30">E105*0.926</f>
        <v>2.3520400000000001</v>
      </c>
      <c r="G105" s="24">
        <f t="shared" ref="G105" si="31">E105*0.856</f>
        <v>2.1742400000000002</v>
      </c>
      <c r="H105" s="24">
        <f t="shared" si="25"/>
        <v>2.0269200000000001</v>
      </c>
      <c r="AA105" s="19"/>
      <c r="AB105" s="19"/>
      <c r="AC105" s="19"/>
      <c r="AD105" s="19"/>
      <c r="AE105" s="19"/>
      <c r="AF105" s="19"/>
      <c r="AG105" s="19"/>
      <c r="AH105" s="19"/>
      <c r="AI105" s="19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BH105" s="19"/>
      <c r="BI105" s="19"/>
      <c r="BJ105" s="19"/>
      <c r="BK105" s="19"/>
      <c r="BL105" s="19"/>
      <c r="BM105" s="19"/>
      <c r="BN105" s="19"/>
      <c r="BO105" s="19"/>
      <c r="BP105" s="19"/>
      <c r="BQ105" s="19"/>
      <c r="BR105" s="19"/>
      <c r="BS105" s="19"/>
      <c r="BT105" s="19"/>
    </row>
    <row r="106" spans="1:98" ht="15" customHeight="1" x14ac:dyDescent="0.25">
      <c r="A106" s="45"/>
      <c r="B106" s="45"/>
      <c r="C106" s="46" t="s">
        <v>13</v>
      </c>
      <c r="D106" s="36"/>
      <c r="E106" s="40"/>
      <c r="F106" s="40"/>
      <c r="G106" s="40"/>
      <c r="H106" s="40"/>
    </row>
    <row r="107" spans="1:98" ht="15" customHeight="1" x14ac:dyDescent="0.25">
      <c r="A107" s="45"/>
      <c r="B107" s="45"/>
      <c r="C107" s="46"/>
      <c r="D107" s="36"/>
      <c r="E107" s="40"/>
      <c r="F107" s="40"/>
      <c r="G107" s="40"/>
      <c r="H107" s="40"/>
    </row>
    <row r="108" spans="1:98" ht="15" customHeight="1" x14ac:dyDescent="0.25">
      <c r="A108" s="45"/>
      <c r="B108" s="45"/>
      <c r="C108" s="36"/>
      <c r="D108" s="36"/>
      <c r="E108" s="40"/>
      <c r="F108" s="40"/>
      <c r="G108" s="40"/>
      <c r="H108" s="40"/>
    </row>
    <row r="109" spans="1:98" ht="15" customHeight="1" x14ac:dyDescent="0.25">
      <c r="A109" s="45"/>
      <c r="B109" s="45"/>
      <c r="C109" s="36"/>
      <c r="D109" s="36"/>
      <c r="E109" s="40"/>
      <c r="F109" s="40"/>
      <c r="G109" s="40"/>
      <c r="H109" s="40"/>
    </row>
    <row r="110" spans="1:98" ht="15" customHeight="1" x14ac:dyDescent="0.25">
      <c r="A110" s="45"/>
      <c r="B110" s="45"/>
      <c r="C110" s="36"/>
      <c r="D110" s="36"/>
      <c r="E110" s="40"/>
      <c r="F110" s="40"/>
      <c r="G110" s="40"/>
      <c r="H110" s="40"/>
    </row>
    <row r="111" spans="1:98" s="4" customFormat="1" ht="15" customHeight="1" x14ac:dyDescent="0.25">
      <c r="A111" s="47"/>
      <c r="B111" s="47"/>
      <c r="C111" s="36"/>
      <c r="D111" s="36"/>
      <c r="E111" s="40"/>
      <c r="F111" s="40"/>
      <c r="G111" s="40"/>
      <c r="H111" s="40"/>
      <c r="AA111" s="36"/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  <c r="AL111" s="36"/>
      <c r="AM111" s="36"/>
      <c r="AN111" s="36"/>
      <c r="AO111" s="36"/>
      <c r="AP111" s="36"/>
      <c r="AQ111" s="36"/>
      <c r="AR111" s="36"/>
      <c r="AS111" s="36"/>
      <c r="AT111" s="36"/>
      <c r="AU111" s="36"/>
      <c r="AV111" s="36"/>
      <c r="AW111" s="36"/>
      <c r="AX111" s="36"/>
      <c r="AY111" s="36"/>
      <c r="AZ111" s="36"/>
      <c r="BA111" s="36"/>
      <c r="BB111" s="36"/>
      <c r="BC111" s="36"/>
      <c r="BD111" s="36"/>
      <c r="BE111" s="36"/>
      <c r="BF111" s="36"/>
      <c r="BG111" s="36"/>
      <c r="BH111" s="36"/>
      <c r="BI111" s="36"/>
      <c r="BJ111" s="36"/>
      <c r="BK111" s="36"/>
      <c r="BL111" s="36"/>
      <c r="BM111" s="36"/>
      <c r="BN111" s="36"/>
      <c r="BO111" s="36"/>
      <c r="BP111" s="36"/>
      <c r="BQ111" s="36"/>
      <c r="BR111" s="36"/>
      <c r="BS111" s="36"/>
      <c r="BT111" s="36"/>
      <c r="BU111" s="36"/>
      <c r="BV111" s="36"/>
      <c r="BW111" s="36"/>
      <c r="BX111" s="36"/>
      <c r="BY111" s="36"/>
      <c r="BZ111" s="36"/>
      <c r="CA111" s="36"/>
      <c r="CB111" s="36"/>
      <c r="CC111" s="36"/>
      <c r="CD111" s="36"/>
      <c r="CE111" s="36"/>
      <c r="CF111" s="36"/>
      <c r="CG111" s="36"/>
      <c r="CH111" s="36"/>
      <c r="CI111" s="36"/>
      <c r="CJ111" s="36"/>
      <c r="CK111" s="36"/>
      <c r="CL111" s="36"/>
      <c r="CM111" s="36"/>
      <c r="CN111" s="36"/>
      <c r="CO111" s="36"/>
      <c r="CP111" s="36"/>
      <c r="CQ111" s="36"/>
      <c r="CR111" s="36"/>
      <c r="CS111" s="36"/>
      <c r="CT111" s="36"/>
    </row>
    <row r="112" spans="1:98" s="7" customFormat="1" ht="15" customHeight="1" x14ac:dyDescent="0.25">
      <c r="A112" s="85" t="s">
        <v>14</v>
      </c>
      <c r="B112" s="85"/>
      <c r="C112" s="85"/>
      <c r="D112" s="85"/>
      <c r="E112" s="85"/>
      <c r="F112" s="85"/>
      <c r="G112" s="85"/>
      <c r="H112" s="85"/>
      <c r="AA112" s="36"/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  <c r="AL112" s="36"/>
      <c r="AM112" s="36"/>
      <c r="AN112" s="36"/>
      <c r="AO112" s="36"/>
      <c r="AP112" s="36"/>
      <c r="AQ112" s="36"/>
      <c r="AR112" s="36"/>
      <c r="AS112" s="36"/>
      <c r="AT112" s="36"/>
      <c r="AU112" s="36"/>
      <c r="AV112" s="36"/>
      <c r="AW112" s="36"/>
      <c r="AX112" s="36"/>
      <c r="AY112" s="36"/>
      <c r="AZ112" s="36"/>
      <c r="BA112" s="36"/>
      <c r="BB112" s="36"/>
      <c r="BC112" s="36"/>
      <c r="BD112" s="36"/>
      <c r="BE112" s="36"/>
      <c r="BF112" s="36"/>
      <c r="BG112" s="36"/>
      <c r="BH112" s="36"/>
      <c r="BI112" s="36"/>
      <c r="BJ112" s="36"/>
      <c r="BK112" s="36"/>
      <c r="BL112" s="36"/>
      <c r="BM112" s="36"/>
      <c r="BN112" s="36"/>
      <c r="BO112" s="36"/>
      <c r="BP112" s="36"/>
      <c r="BQ112" s="36"/>
      <c r="BR112" s="36"/>
      <c r="BS112" s="36"/>
      <c r="BT112" s="36"/>
      <c r="BU112" s="37"/>
      <c r="BV112" s="37"/>
      <c r="BW112" s="37"/>
      <c r="BX112" s="37"/>
      <c r="BY112" s="37"/>
      <c r="BZ112" s="37"/>
      <c r="CA112" s="37"/>
      <c r="CB112" s="37"/>
      <c r="CC112" s="37"/>
      <c r="CD112" s="37"/>
      <c r="CE112" s="37"/>
      <c r="CF112" s="37"/>
      <c r="CG112" s="37"/>
      <c r="CH112" s="37"/>
      <c r="CI112" s="37"/>
      <c r="CJ112" s="37"/>
      <c r="CK112" s="37"/>
      <c r="CL112" s="37"/>
      <c r="CM112" s="37"/>
      <c r="CN112" s="37"/>
      <c r="CO112" s="37"/>
      <c r="CP112" s="37"/>
      <c r="CQ112" s="37"/>
      <c r="CR112" s="37"/>
      <c r="CS112" s="37"/>
      <c r="CT112" s="37"/>
    </row>
    <row r="113" spans="1:98" s="3" customFormat="1" ht="15" customHeight="1" x14ac:dyDescent="0.25">
      <c r="A113" s="77" t="s">
        <v>15</v>
      </c>
      <c r="B113" s="77"/>
      <c r="C113" s="77"/>
      <c r="D113" s="77"/>
      <c r="E113" s="77"/>
      <c r="F113" s="77"/>
      <c r="G113" s="77"/>
      <c r="H113" s="77"/>
      <c r="AA113" s="19"/>
      <c r="AB113" s="19"/>
      <c r="AC113" s="19"/>
      <c r="AD113" s="19"/>
      <c r="AE113" s="19"/>
      <c r="AF113" s="19"/>
      <c r="AG113" s="19"/>
      <c r="AH113" s="19"/>
      <c r="AI113" s="19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BH113" s="19"/>
      <c r="BI113" s="19"/>
      <c r="BJ113" s="19"/>
      <c r="BK113" s="19"/>
      <c r="BL113" s="19"/>
      <c r="BM113" s="19"/>
      <c r="BN113" s="19"/>
      <c r="BO113" s="19"/>
      <c r="BP113" s="19"/>
      <c r="BQ113" s="19"/>
      <c r="BR113" s="19"/>
      <c r="BS113" s="19"/>
      <c r="BT113" s="19"/>
      <c r="BU113" s="20"/>
      <c r="BV113" s="20"/>
      <c r="BW113" s="20"/>
      <c r="BX113" s="20"/>
      <c r="BY113" s="20"/>
      <c r="BZ113" s="20"/>
      <c r="CA113" s="20"/>
      <c r="CB113" s="20"/>
      <c r="CC113" s="20"/>
      <c r="CD113" s="20"/>
      <c r="CE113" s="20"/>
      <c r="CF113" s="20"/>
      <c r="CG113" s="20"/>
      <c r="CH113" s="20"/>
      <c r="CI113" s="20"/>
      <c r="CJ113" s="20"/>
      <c r="CK113" s="20"/>
      <c r="CL113" s="20"/>
      <c r="CM113" s="20"/>
      <c r="CN113" s="20"/>
      <c r="CO113" s="20"/>
      <c r="CP113" s="20"/>
      <c r="CQ113" s="20"/>
      <c r="CR113" s="20"/>
      <c r="CS113" s="20"/>
      <c r="CT113" s="20"/>
    </row>
    <row r="114" spans="1:98" s="11" customFormat="1" ht="15" customHeight="1" x14ac:dyDescent="0.25">
      <c r="A114" s="39"/>
      <c r="B114" s="39"/>
      <c r="C114" s="36"/>
      <c r="D114" s="36"/>
      <c r="E114" s="40"/>
      <c r="F114" s="40"/>
      <c r="G114" s="40"/>
      <c r="H114" s="4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</row>
    <row r="115" spans="1:98" s="11" customFormat="1" ht="15" customHeight="1" x14ac:dyDescent="0.25">
      <c r="A115" s="41"/>
      <c r="B115" s="41"/>
      <c r="C115" s="36"/>
      <c r="D115" s="36"/>
      <c r="E115" s="40"/>
      <c r="F115" s="40"/>
      <c r="G115" s="40"/>
      <c r="H115" s="4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</row>
    <row r="116" spans="1:98" s="11" customFormat="1" ht="15" customHeight="1" x14ac:dyDescent="0.25">
      <c r="A116" s="42"/>
      <c r="B116" s="42"/>
      <c r="C116" s="36"/>
      <c r="D116" s="36"/>
      <c r="E116" s="21"/>
      <c r="F116" s="22"/>
      <c r="G116" s="22"/>
      <c r="H116" s="22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</row>
    <row r="117" spans="1:98" s="10" customFormat="1" x14ac:dyDescent="0.25"/>
    <row r="118" spans="1:98" s="10" customFormat="1" x14ac:dyDescent="0.25"/>
    <row r="119" spans="1:98" s="10" customFormat="1" x14ac:dyDescent="0.25"/>
    <row r="120" spans="1:98" s="10" customFormat="1" x14ac:dyDescent="0.25"/>
    <row r="121" spans="1:98" s="10" customFormat="1" x14ac:dyDescent="0.25"/>
    <row r="122" spans="1:98" s="10" customFormat="1" x14ac:dyDescent="0.25"/>
    <row r="123" spans="1:98" s="10" customFormat="1" x14ac:dyDescent="0.25"/>
    <row r="124" spans="1:98" s="10" customFormat="1" x14ac:dyDescent="0.25"/>
    <row r="125" spans="1:98" s="10" customFormat="1" x14ac:dyDescent="0.25"/>
    <row r="126" spans="1:98" s="10" customFormat="1" x14ac:dyDescent="0.25"/>
    <row r="127" spans="1:98" s="10" customFormat="1" x14ac:dyDescent="0.25"/>
    <row r="128" spans="1:98" s="10" customFormat="1" x14ac:dyDescent="0.25"/>
    <row r="129" s="10" customFormat="1" x14ac:dyDescent="0.25"/>
    <row r="130" s="10" customFormat="1" x14ac:dyDescent="0.25"/>
    <row r="131" s="10" customFormat="1" x14ac:dyDescent="0.25"/>
    <row r="132" s="10" customFormat="1" x14ac:dyDescent="0.25"/>
    <row r="133" s="10" customFormat="1" x14ac:dyDescent="0.25"/>
    <row r="134" s="10" customFormat="1" x14ac:dyDescent="0.25"/>
    <row r="135" s="10" customFormat="1" x14ac:dyDescent="0.25"/>
    <row r="136" s="10" customFormat="1" x14ac:dyDescent="0.25"/>
    <row r="137" s="10" customFormat="1" x14ac:dyDescent="0.25"/>
    <row r="138" s="10" customFormat="1" x14ac:dyDescent="0.25"/>
    <row r="139" s="10" customFormat="1" x14ac:dyDescent="0.25"/>
    <row r="140" s="10" customFormat="1" x14ac:dyDescent="0.25"/>
    <row r="141" s="10" customFormat="1" x14ac:dyDescent="0.25"/>
    <row r="142" s="10" customFormat="1" x14ac:dyDescent="0.25"/>
    <row r="143" s="10" customFormat="1" x14ac:dyDescent="0.25"/>
    <row r="144" s="10" customFormat="1" x14ac:dyDescent="0.25"/>
    <row r="145" s="10" customFormat="1" x14ac:dyDescent="0.25"/>
    <row r="146" s="10" customFormat="1" x14ac:dyDescent="0.25"/>
    <row r="147" s="10" customFormat="1" x14ac:dyDescent="0.25"/>
    <row r="148" s="10" customFormat="1" x14ac:dyDescent="0.25"/>
    <row r="149" s="10" customFormat="1" x14ac:dyDescent="0.25"/>
    <row r="150" s="10" customFormat="1" x14ac:dyDescent="0.25"/>
    <row r="151" s="10" customFormat="1" x14ac:dyDescent="0.25"/>
    <row r="152" s="10" customFormat="1" x14ac:dyDescent="0.25"/>
    <row r="153" s="10" customFormat="1" x14ac:dyDescent="0.25"/>
    <row r="154" s="10" customFormat="1" x14ac:dyDescent="0.25"/>
    <row r="155" s="10" customFormat="1" x14ac:dyDescent="0.25"/>
    <row r="156" s="10" customFormat="1" x14ac:dyDescent="0.25"/>
    <row r="157" s="10" customFormat="1" x14ac:dyDescent="0.25"/>
    <row r="158" s="10" customFormat="1" x14ac:dyDescent="0.25"/>
    <row r="159" s="10" customFormat="1" x14ac:dyDescent="0.25"/>
    <row r="160" s="10" customFormat="1" x14ac:dyDescent="0.25"/>
    <row r="161" s="10" customFormat="1" x14ac:dyDescent="0.25"/>
    <row r="162" s="10" customFormat="1" x14ac:dyDescent="0.25"/>
    <row r="163" s="10" customFormat="1" x14ac:dyDescent="0.25"/>
    <row r="164" s="10" customFormat="1" x14ac:dyDescent="0.25"/>
    <row r="165" s="10" customFormat="1" x14ac:dyDescent="0.25"/>
    <row r="166" s="10" customFormat="1" x14ac:dyDescent="0.25"/>
    <row r="167" s="10" customFormat="1" x14ac:dyDescent="0.25"/>
    <row r="168" s="10" customFormat="1" x14ac:dyDescent="0.25"/>
    <row r="169" s="10" customFormat="1" x14ac:dyDescent="0.25"/>
    <row r="170" s="10" customFormat="1" x14ac:dyDescent="0.25"/>
    <row r="171" s="10" customFormat="1" x14ac:dyDescent="0.25"/>
    <row r="172" s="10" customFormat="1" x14ac:dyDescent="0.25"/>
    <row r="173" s="10" customFormat="1" x14ac:dyDescent="0.25"/>
    <row r="174" s="10" customFormat="1" x14ac:dyDescent="0.25"/>
    <row r="175" s="10" customFormat="1" x14ac:dyDescent="0.25"/>
    <row r="176" s="10" customFormat="1" x14ac:dyDescent="0.25"/>
    <row r="177" s="10" customFormat="1" x14ac:dyDescent="0.25"/>
    <row r="178" s="10" customFormat="1" x14ac:dyDescent="0.25"/>
    <row r="179" s="10" customFormat="1" x14ac:dyDescent="0.25"/>
    <row r="180" s="10" customFormat="1" x14ac:dyDescent="0.25"/>
    <row r="181" s="10" customFormat="1" x14ac:dyDescent="0.25"/>
    <row r="182" s="10" customFormat="1" x14ac:dyDescent="0.25"/>
    <row r="183" s="10" customFormat="1" x14ac:dyDescent="0.25"/>
    <row r="184" s="10" customFormat="1" x14ac:dyDescent="0.25"/>
    <row r="185" s="10" customFormat="1" x14ac:dyDescent="0.25"/>
    <row r="186" s="10" customFormat="1" x14ac:dyDescent="0.25"/>
    <row r="187" s="10" customFormat="1" x14ac:dyDescent="0.25"/>
    <row r="188" s="10" customFormat="1" x14ac:dyDescent="0.25"/>
    <row r="189" s="10" customFormat="1" x14ac:dyDescent="0.25"/>
    <row r="190" s="10" customFormat="1" x14ac:dyDescent="0.25"/>
    <row r="191" s="10" customFormat="1" x14ac:dyDescent="0.25"/>
    <row r="192" s="10" customFormat="1" x14ac:dyDescent="0.25"/>
    <row r="193" s="10" customFormat="1" x14ac:dyDescent="0.25"/>
    <row r="194" s="10" customFormat="1" x14ac:dyDescent="0.25"/>
    <row r="195" s="10" customFormat="1" x14ac:dyDescent="0.25"/>
    <row r="196" s="10" customFormat="1" x14ac:dyDescent="0.25"/>
    <row r="197" s="10" customFormat="1" x14ac:dyDescent="0.25"/>
    <row r="198" s="10" customFormat="1" x14ac:dyDescent="0.25"/>
    <row r="199" s="10" customFormat="1" x14ac:dyDescent="0.25"/>
    <row r="200" s="10" customFormat="1" x14ac:dyDescent="0.25"/>
    <row r="201" s="10" customFormat="1" x14ac:dyDescent="0.25"/>
    <row r="202" s="10" customFormat="1" x14ac:dyDescent="0.25"/>
    <row r="203" s="10" customFormat="1" x14ac:dyDescent="0.25"/>
    <row r="204" s="10" customFormat="1" x14ac:dyDescent="0.25"/>
    <row r="205" s="10" customFormat="1" x14ac:dyDescent="0.25"/>
    <row r="206" s="10" customFormat="1" x14ac:dyDescent="0.25"/>
    <row r="207" s="10" customFormat="1" x14ac:dyDescent="0.25"/>
    <row r="208" s="10" customFormat="1" x14ac:dyDescent="0.25"/>
    <row r="209" s="10" customFormat="1" x14ac:dyDescent="0.25"/>
    <row r="210" s="10" customFormat="1" x14ac:dyDescent="0.25"/>
    <row r="211" s="10" customFormat="1" x14ac:dyDescent="0.25"/>
    <row r="212" s="10" customFormat="1" x14ac:dyDescent="0.25"/>
    <row r="213" s="10" customFormat="1" x14ac:dyDescent="0.25"/>
    <row r="214" s="10" customFormat="1" x14ac:dyDescent="0.25"/>
    <row r="215" s="10" customFormat="1" x14ac:dyDescent="0.25"/>
    <row r="216" s="10" customFormat="1" x14ac:dyDescent="0.25"/>
    <row r="217" s="10" customFormat="1" x14ac:dyDescent="0.25"/>
    <row r="218" s="10" customFormat="1" x14ac:dyDescent="0.25"/>
    <row r="219" s="10" customFormat="1" x14ac:dyDescent="0.25"/>
    <row r="220" s="10" customFormat="1" x14ac:dyDescent="0.25"/>
    <row r="221" s="10" customFormat="1" x14ac:dyDescent="0.25"/>
    <row r="222" s="10" customFormat="1" x14ac:dyDescent="0.25"/>
    <row r="223" s="10" customFormat="1" x14ac:dyDescent="0.25"/>
    <row r="224" s="10" customFormat="1" x14ac:dyDescent="0.25"/>
    <row r="225" s="10" customFormat="1" x14ac:dyDescent="0.25"/>
    <row r="226" s="10" customFormat="1" x14ac:dyDescent="0.25"/>
    <row r="227" s="10" customFormat="1" x14ac:dyDescent="0.25"/>
    <row r="228" s="10" customFormat="1" x14ac:dyDescent="0.25"/>
    <row r="229" s="10" customFormat="1" x14ac:dyDescent="0.25"/>
    <row r="230" s="10" customFormat="1" x14ac:dyDescent="0.25"/>
    <row r="231" s="10" customFormat="1" x14ac:dyDescent="0.25"/>
    <row r="232" s="10" customFormat="1" x14ac:dyDescent="0.25"/>
    <row r="233" s="10" customFormat="1" x14ac:dyDescent="0.25"/>
    <row r="234" s="10" customFormat="1" x14ac:dyDescent="0.25"/>
    <row r="235" s="10" customFormat="1" x14ac:dyDescent="0.25"/>
    <row r="236" s="10" customFormat="1" x14ac:dyDescent="0.25"/>
    <row r="237" s="10" customFormat="1" x14ac:dyDescent="0.25"/>
    <row r="238" s="10" customFormat="1" x14ac:dyDescent="0.25"/>
    <row r="239" s="10" customFormat="1" x14ac:dyDescent="0.25"/>
    <row r="240" s="10" customFormat="1" x14ac:dyDescent="0.25"/>
    <row r="241" s="10" customFormat="1" x14ac:dyDescent="0.25"/>
    <row r="242" s="10" customFormat="1" x14ac:dyDescent="0.25"/>
    <row r="243" s="10" customFormat="1" x14ac:dyDescent="0.25"/>
    <row r="244" s="10" customFormat="1" x14ac:dyDescent="0.25"/>
    <row r="245" s="10" customFormat="1" x14ac:dyDescent="0.25"/>
    <row r="246" s="10" customFormat="1" x14ac:dyDescent="0.25"/>
    <row r="247" s="10" customFormat="1" x14ac:dyDescent="0.25"/>
    <row r="248" s="10" customFormat="1" x14ac:dyDescent="0.25"/>
    <row r="249" s="10" customFormat="1" x14ac:dyDescent="0.25"/>
    <row r="250" s="10" customFormat="1" x14ac:dyDescent="0.25"/>
    <row r="251" s="10" customFormat="1" x14ac:dyDescent="0.25"/>
    <row r="252" s="10" customFormat="1" x14ac:dyDescent="0.25"/>
    <row r="253" s="10" customFormat="1" x14ac:dyDescent="0.25"/>
    <row r="254" s="10" customFormat="1" x14ac:dyDescent="0.25"/>
    <row r="255" s="10" customFormat="1" x14ac:dyDescent="0.25"/>
    <row r="256" s="10" customFormat="1" x14ac:dyDescent="0.25"/>
    <row r="257" s="10" customFormat="1" x14ac:dyDescent="0.25"/>
    <row r="258" s="10" customFormat="1" x14ac:dyDescent="0.25"/>
    <row r="259" s="10" customFormat="1" x14ac:dyDescent="0.25"/>
    <row r="260" s="10" customFormat="1" x14ac:dyDescent="0.25"/>
    <row r="261" s="10" customFormat="1" x14ac:dyDescent="0.25"/>
    <row r="262" s="10" customFormat="1" x14ac:dyDescent="0.25"/>
    <row r="263" s="10" customFormat="1" x14ac:dyDescent="0.25"/>
    <row r="264" s="10" customFormat="1" x14ac:dyDescent="0.25"/>
    <row r="265" s="10" customFormat="1" x14ac:dyDescent="0.25"/>
    <row r="266" s="10" customFormat="1" x14ac:dyDescent="0.25"/>
    <row r="267" s="10" customFormat="1" x14ac:dyDescent="0.25"/>
    <row r="268" s="10" customFormat="1" x14ac:dyDescent="0.25"/>
    <row r="269" s="10" customFormat="1" x14ac:dyDescent="0.25"/>
    <row r="270" s="10" customFormat="1" x14ac:dyDescent="0.25"/>
    <row r="271" s="10" customFormat="1" x14ac:dyDescent="0.25"/>
    <row r="272" s="10" customFormat="1" x14ac:dyDescent="0.25"/>
    <row r="273" s="10" customFormat="1" x14ac:dyDescent="0.25"/>
    <row r="274" s="10" customFormat="1" x14ac:dyDescent="0.25"/>
    <row r="275" s="10" customFormat="1" x14ac:dyDescent="0.25"/>
    <row r="276" s="10" customFormat="1" x14ac:dyDescent="0.25"/>
    <row r="277" s="10" customFormat="1" x14ac:dyDescent="0.25"/>
    <row r="278" s="10" customFormat="1" x14ac:dyDescent="0.25"/>
    <row r="279" s="10" customFormat="1" x14ac:dyDescent="0.25"/>
    <row r="280" s="10" customFormat="1" x14ac:dyDescent="0.25"/>
    <row r="281" s="10" customFormat="1" x14ac:dyDescent="0.25"/>
    <row r="282" s="10" customFormat="1" x14ac:dyDescent="0.25"/>
    <row r="283" s="10" customFormat="1" x14ac:dyDescent="0.25"/>
    <row r="284" s="10" customFormat="1" x14ac:dyDescent="0.25"/>
    <row r="285" s="10" customFormat="1" x14ac:dyDescent="0.25"/>
    <row r="286" s="10" customFormat="1" x14ac:dyDescent="0.25"/>
    <row r="287" s="10" customFormat="1" x14ac:dyDescent="0.25"/>
    <row r="288" s="10" customFormat="1" x14ac:dyDescent="0.25"/>
    <row r="289" s="10" customFormat="1" x14ac:dyDescent="0.25"/>
    <row r="290" s="10" customFormat="1" x14ac:dyDescent="0.25"/>
    <row r="291" s="10" customFormat="1" x14ac:dyDescent="0.25"/>
    <row r="292" s="10" customFormat="1" x14ac:dyDescent="0.25"/>
    <row r="293" s="10" customFormat="1" x14ac:dyDescent="0.25"/>
    <row r="294" s="10" customFormat="1" x14ac:dyDescent="0.25"/>
    <row r="295" s="10" customFormat="1" x14ac:dyDescent="0.25"/>
    <row r="296" s="10" customFormat="1" x14ac:dyDescent="0.25"/>
    <row r="297" s="10" customFormat="1" x14ac:dyDescent="0.25"/>
    <row r="298" s="10" customFormat="1" x14ac:dyDescent="0.25"/>
    <row r="299" s="10" customFormat="1" x14ac:dyDescent="0.25"/>
    <row r="300" s="10" customFormat="1" x14ac:dyDescent="0.25"/>
    <row r="301" s="10" customFormat="1" x14ac:dyDescent="0.25"/>
    <row r="302" s="10" customFormat="1" x14ac:dyDescent="0.25"/>
    <row r="303" s="10" customFormat="1" x14ac:dyDescent="0.25"/>
    <row r="304" s="10" customFormat="1" x14ac:dyDescent="0.25"/>
    <row r="305" s="10" customFormat="1" x14ac:dyDescent="0.25"/>
    <row r="306" s="10" customFormat="1" x14ac:dyDescent="0.25"/>
    <row r="307" s="10" customFormat="1" x14ac:dyDescent="0.25"/>
    <row r="308" s="10" customFormat="1" x14ac:dyDescent="0.25"/>
    <row r="309" s="10" customFormat="1" x14ac:dyDescent="0.25"/>
    <row r="310" s="10" customFormat="1" x14ac:dyDescent="0.25"/>
    <row r="311" s="10" customFormat="1" x14ac:dyDescent="0.25"/>
    <row r="312" s="10" customFormat="1" x14ac:dyDescent="0.25"/>
    <row r="313" s="10" customFormat="1" x14ac:dyDescent="0.25"/>
    <row r="314" s="10" customFormat="1" x14ac:dyDescent="0.25"/>
    <row r="315" s="10" customFormat="1" x14ac:dyDescent="0.25"/>
    <row r="316" s="10" customFormat="1" x14ac:dyDescent="0.25"/>
    <row r="317" s="10" customFormat="1" x14ac:dyDescent="0.25"/>
    <row r="318" s="10" customFormat="1" x14ac:dyDescent="0.25"/>
    <row r="319" s="10" customFormat="1" x14ac:dyDescent="0.25"/>
    <row r="320" s="10" customFormat="1" x14ac:dyDescent="0.25"/>
    <row r="321" s="10" customFormat="1" x14ac:dyDescent="0.25"/>
    <row r="322" s="10" customFormat="1" x14ac:dyDescent="0.25"/>
    <row r="323" s="10" customFormat="1" x14ac:dyDescent="0.25"/>
    <row r="324" s="10" customFormat="1" x14ac:dyDescent="0.25"/>
    <row r="325" s="10" customFormat="1" x14ac:dyDescent="0.25"/>
    <row r="326" s="10" customFormat="1" x14ac:dyDescent="0.25"/>
    <row r="327" s="10" customFormat="1" x14ac:dyDescent="0.25"/>
    <row r="328" s="10" customFormat="1" x14ac:dyDescent="0.25"/>
    <row r="329" s="10" customFormat="1" x14ac:dyDescent="0.25"/>
    <row r="330" s="10" customFormat="1" x14ac:dyDescent="0.25"/>
    <row r="331" s="10" customFormat="1" x14ac:dyDescent="0.25"/>
    <row r="332" s="10" customFormat="1" x14ac:dyDescent="0.25"/>
    <row r="333" s="10" customFormat="1" x14ac:dyDescent="0.25"/>
    <row r="334" s="10" customFormat="1" x14ac:dyDescent="0.25"/>
    <row r="335" s="10" customFormat="1" x14ac:dyDescent="0.25"/>
    <row r="336" s="10" customFormat="1" x14ac:dyDescent="0.25"/>
    <row r="337" s="10" customFormat="1" x14ac:dyDescent="0.25"/>
    <row r="338" s="10" customFormat="1" x14ac:dyDescent="0.25"/>
    <row r="339" s="10" customFormat="1" x14ac:dyDescent="0.25"/>
    <row r="340" s="10" customFormat="1" x14ac:dyDescent="0.25"/>
    <row r="341" s="10" customFormat="1" x14ac:dyDescent="0.25"/>
    <row r="342" s="10" customFormat="1" x14ac:dyDescent="0.25"/>
    <row r="343" s="10" customFormat="1" x14ac:dyDescent="0.25"/>
    <row r="344" s="10" customFormat="1" x14ac:dyDescent="0.25"/>
    <row r="345" s="10" customFormat="1" x14ac:dyDescent="0.25"/>
    <row r="346" s="10" customFormat="1" x14ac:dyDescent="0.25"/>
    <row r="347" s="10" customFormat="1" x14ac:dyDescent="0.25"/>
    <row r="348" s="10" customFormat="1" x14ac:dyDescent="0.25"/>
    <row r="349" s="10" customFormat="1" x14ac:dyDescent="0.25"/>
    <row r="350" s="10" customFormat="1" x14ac:dyDescent="0.25"/>
    <row r="351" s="10" customFormat="1" x14ac:dyDescent="0.25"/>
    <row r="352" s="10" customFormat="1" x14ac:dyDescent="0.25"/>
    <row r="353" s="10" customFormat="1" x14ac:dyDescent="0.25"/>
    <row r="354" s="10" customFormat="1" x14ac:dyDescent="0.25"/>
    <row r="355" s="10" customFormat="1" x14ac:dyDescent="0.25"/>
    <row r="356" s="10" customFormat="1" x14ac:dyDescent="0.25"/>
    <row r="357" s="10" customFormat="1" x14ac:dyDescent="0.25"/>
    <row r="358" s="10" customFormat="1" x14ac:dyDescent="0.25"/>
    <row r="359" s="10" customFormat="1" x14ac:dyDescent="0.25"/>
    <row r="360" s="10" customFormat="1" x14ac:dyDescent="0.25"/>
    <row r="361" s="10" customFormat="1" x14ac:dyDescent="0.25"/>
    <row r="362" s="10" customFormat="1" x14ac:dyDescent="0.25"/>
    <row r="363" s="10" customFormat="1" x14ac:dyDescent="0.25"/>
    <row r="364" s="10" customFormat="1" x14ac:dyDescent="0.25"/>
    <row r="365" s="10" customFormat="1" x14ac:dyDescent="0.25"/>
    <row r="366" s="10" customFormat="1" x14ac:dyDescent="0.25"/>
    <row r="367" s="10" customFormat="1" x14ac:dyDescent="0.25"/>
    <row r="368" s="10" customFormat="1" x14ac:dyDescent="0.25"/>
    <row r="369" s="10" customFormat="1" x14ac:dyDescent="0.25"/>
    <row r="370" s="10" customFormat="1" x14ac:dyDescent="0.25"/>
    <row r="371" s="10" customFormat="1" x14ac:dyDescent="0.25"/>
    <row r="372" s="10" customFormat="1" x14ac:dyDescent="0.25"/>
    <row r="373" s="10" customFormat="1" x14ac:dyDescent="0.25"/>
    <row r="374" s="10" customFormat="1" x14ac:dyDescent="0.25"/>
    <row r="375" s="10" customFormat="1" x14ac:dyDescent="0.25"/>
    <row r="376" s="10" customFormat="1" x14ac:dyDescent="0.25"/>
    <row r="377" s="10" customFormat="1" x14ac:dyDescent="0.25"/>
    <row r="378" s="10" customFormat="1" x14ac:dyDescent="0.25"/>
    <row r="379" s="10" customFormat="1" x14ac:dyDescent="0.25"/>
    <row r="380" s="10" customFormat="1" x14ac:dyDescent="0.25"/>
    <row r="381" s="10" customFormat="1" x14ac:dyDescent="0.25"/>
    <row r="382" s="10" customFormat="1" x14ac:dyDescent="0.25"/>
    <row r="383" s="10" customFormat="1" x14ac:dyDescent="0.25"/>
    <row r="384" s="10" customFormat="1" x14ac:dyDescent="0.25"/>
    <row r="385" s="10" customFormat="1" x14ac:dyDescent="0.25"/>
    <row r="386" s="10" customFormat="1" x14ac:dyDescent="0.25"/>
    <row r="387" s="10" customFormat="1" x14ac:dyDescent="0.25"/>
    <row r="388" s="10" customFormat="1" x14ac:dyDescent="0.25"/>
    <row r="389" s="10" customFormat="1" x14ac:dyDescent="0.25"/>
    <row r="390" s="10" customFormat="1" x14ac:dyDescent="0.25"/>
    <row r="391" s="10" customFormat="1" x14ac:dyDescent="0.25"/>
    <row r="392" s="10" customFormat="1" x14ac:dyDescent="0.25"/>
    <row r="393" s="10" customFormat="1" x14ac:dyDescent="0.25"/>
    <row r="394" s="10" customFormat="1" x14ac:dyDescent="0.25"/>
    <row r="395" s="10" customFormat="1" x14ac:dyDescent="0.25"/>
    <row r="396" s="10" customFormat="1" x14ac:dyDescent="0.25"/>
    <row r="397" s="10" customFormat="1" x14ac:dyDescent="0.25"/>
    <row r="398" s="10" customFormat="1" x14ac:dyDescent="0.25"/>
    <row r="399" s="10" customFormat="1" x14ac:dyDescent="0.25"/>
    <row r="400" s="10" customFormat="1" x14ac:dyDescent="0.25"/>
    <row r="401" s="10" customFormat="1" x14ac:dyDescent="0.25"/>
    <row r="402" s="10" customFormat="1" x14ac:dyDescent="0.25"/>
    <row r="403" s="10" customFormat="1" x14ac:dyDescent="0.25"/>
    <row r="404" s="10" customFormat="1" x14ac:dyDescent="0.25"/>
    <row r="405" s="10" customFormat="1" x14ac:dyDescent="0.25"/>
    <row r="406" s="10" customFormat="1" x14ac:dyDescent="0.25"/>
    <row r="407" s="10" customFormat="1" x14ac:dyDescent="0.25"/>
    <row r="408" s="10" customFormat="1" x14ac:dyDescent="0.25"/>
    <row r="409" s="10" customFormat="1" x14ac:dyDescent="0.25"/>
    <row r="410" s="10" customFormat="1" x14ac:dyDescent="0.25"/>
    <row r="411" s="10" customFormat="1" x14ac:dyDescent="0.25"/>
    <row r="412" s="10" customFormat="1" x14ac:dyDescent="0.25"/>
    <row r="413" s="10" customFormat="1" x14ac:dyDescent="0.25"/>
    <row r="414" s="10" customFormat="1" x14ac:dyDescent="0.25"/>
    <row r="415" s="10" customFormat="1" x14ac:dyDescent="0.25"/>
    <row r="416" s="10" customFormat="1" x14ac:dyDescent="0.25"/>
    <row r="417" s="10" customFormat="1" x14ac:dyDescent="0.25"/>
    <row r="418" s="10" customFormat="1" x14ac:dyDescent="0.25"/>
    <row r="419" s="10" customFormat="1" x14ac:dyDescent="0.25"/>
    <row r="420" s="10" customFormat="1" x14ac:dyDescent="0.25"/>
    <row r="421" s="10" customFormat="1" x14ac:dyDescent="0.25"/>
    <row r="422" s="10" customFormat="1" x14ac:dyDescent="0.25"/>
    <row r="423" s="10" customFormat="1" x14ac:dyDescent="0.25"/>
    <row r="424" s="10" customFormat="1" x14ac:dyDescent="0.25"/>
    <row r="425" s="10" customFormat="1" x14ac:dyDescent="0.25"/>
    <row r="426" s="10" customFormat="1" x14ac:dyDescent="0.25"/>
    <row r="427" s="10" customFormat="1" x14ac:dyDescent="0.25"/>
    <row r="428" s="10" customFormat="1" x14ac:dyDescent="0.25"/>
    <row r="429" s="10" customFormat="1" x14ac:dyDescent="0.25"/>
    <row r="430" s="10" customFormat="1" x14ac:dyDescent="0.25"/>
    <row r="431" s="10" customFormat="1" x14ac:dyDescent="0.25"/>
    <row r="432" s="10" customFormat="1" x14ac:dyDescent="0.25"/>
    <row r="433" spans="1:8" s="10" customFormat="1" x14ac:dyDescent="0.25"/>
    <row r="434" spans="1:8" s="10" customFormat="1" x14ac:dyDescent="0.25"/>
    <row r="435" spans="1:8" s="10" customFormat="1" x14ac:dyDescent="0.25"/>
    <row r="436" spans="1:8" s="10" customFormat="1" x14ac:dyDescent="0.25"/>
    <row r="437" spans="1:8" s="10" customFormat="1" x14ac:dyDescent="0.25"/>
    <row r="438" spans="1:8" s="10" customFormat="1" x14ac:dyDescent="0.25"/>
    <row r="439" spans="1:8" s="10" customFormat="1" x14ac:dyDescent="0.25"/>
    <row r="440" spans="1:8" s="10" customFormat="1" x14ac:dyDescent="0.25"/>
    <row r="441" spans="1:8" s="10" customFormat="1" x14ac:dyDescent="0.25">
      <c r="A441" s="43"/>
      <c r="B441" s="43"/>
      <c r="C441" s="43"/>
      <c r="F441" s="11"/>
      <c r="G441" s="11"/>
      <c r="H441" s="44"/>
    </row>
    <row r="442" spans="1:8" s="10" customFormat="1" x14ac:dyDescent="0.25">
      <c r="A442" s="43"/>
      <c r="B442" s="43"/>
      <c r="C442" s="43"/>
      <c r="F442" s="11"/>
      <c r="G442" s="11"/>
      <c r="H442" s="44"/>
    </row>
    <row r="443" spans="1:8" s="10" customFormat="1" x14ac:dyDescent="0.25">
      <c r="A443" s="43"/>
      <c r="B443" s="43"/>
      <c r="C443" s="43"/>
      <c r="F443" s="11"/>
      <c r="G443" s="11"/>
      <c r="H443" s="44"/>
    </row>
    <row r="444" spans="1:8" s="10" customFormat="1" x14ac:dyDescent="0.25">
      <c r="A444" s="43"/>
      <c r="B444" s="43"/>
      <c r="C444" s="43"/>
      <c r="F444" s="11"/>
      <c r="G444" s="11"/>
      <c r="H444" s="44"/>
    </row>
    <row r="445" spans="1:8" s="10" customFormat="1" x14ac:dyDescent="0.25">
      <c r="A445" s="43"/>
      <c r="B445" s="43"/>
      <c r="C445" s="43"/>
      <c r="F445" s="11"/>
      <c r="G445" s="11"/>
      <c r="H445" s="44"/>
    </row>
    <row r="446" spans="1:8" s="10" customFormat="1" x14ac:dyDescent="0.25">
      <c r="A446" s="43"/>
      <c r="B446" s="43"/>
      <c r="C446" s="43"/>
      <c r="F446" s="11"/>
      <c r="G446" s="11"/>
      <c r="H446" s="44"/>
    </row>
    <row r="447" spans="1:8" s="10" customFormat="1" x14ac:dyDescent="0.25">
      <c r="A447" s="43"/>
      <c r="B447" s="43"/>
      <c r="C447" s="43"/>
      <c r="F447" s="11"/>
      <c r="G447" s="11"/>
      <c r="H447" s="44"/>
    </row>
    <row r="448" spans="1:8" s="10" customFormat="1" x14ac:dyDescent="0.25">
      <c r="A448" s="43"/>
      <c r="B448" s="43"/>
      <c r="C448" s="43"/>
      <c r="F448" s="11"/>
      <c r="G448" s="11"/>
      <c r="H448" s="44"/>
    </row>
    <row r="449" spans="1:8" s="10" customFormat="1" x14ac:dyDescent="0.25">
      <c r="A449" s="43"/>
      <c r="B449" s="43"/>
      <c r="C449" s="43"/>
      <c r="F449" s="11"/>
      <c r="G449" s="11"/>
      <c r="H449" s="44"/>
    </row>
    <row r="450" spans="1:8" s="10" customFormat="1" x14ac:dyDescent="0.25">
      <c r="A450" s="43"/>
      <c r="B450" s="43"/>
      <c r="C450" s="43"/>
      <c r="F450" s="11"/>
      <c r="G450" s="11"/>
      <c r="H450" s="44"/>
    </row>
    <row r="451" spans="1:8" s="10" customFormat="1" x14ac:dyDescent="0.25">
      <c r="A451" s="43"/>
      <c r="B451" s="43"/>
      <c r="C451" s="43"/>
      <c r="F451" s="11"/>
      <c r="G451" s="11"/>
      <c r="H451" s="44"/>
    </row>
    <row r="452" spans="1:8" s="10" customFormat="1" x14ac:dyDescent="0.25">
      <c r="A452" s="43"/>
      <c r="B452" s="43"/>
      <c r="C452" s="43"/>
      <c r="F452" s="11"/>
      <c r="G452" s="11"/>
      <c r="H452" s="44"/>
    </row>
    <row r="453" spans="1:8" s="10" customFormat="1" x14ac:dyDescent="0.25">
      <c r="A453" s="43"/>
      <c r="B453" s="43"/>
      <c r="C453" s="43"/>
      <c r="F453" s="11"/>
      <c r="G453" s="11"/>
      <c r="H453" s="44"/>
    </row>
    <row r="454" spans="1:8" s="10" customFormat="1" x14ac:dyDescent="0.25">
      <c r="A454" s="43"/>
      <c r="B454" s="43"/>
      <c r="C454" s="43"/>
      <c r="F454" s="11"/>
      <c r="G454" s="11"/>
      <c r="H454" s="44"/>
    </row>
    <row r="455" spans="1:8" s="10" customFormat="1" x14ac:dyDescent="0.25">
      <c r="A455" s="43"/>
      <c r="B455" s="43"/>
      <c r="C455" s="43"/>
      <c r="F455" s="11"/>
      <c r="G455" s="11"/>
      <c r="H455" s="44"/>
    </row>
    <row r="456" spans="1:8" s="10" customFormat="1" x14ac:dyDescent="0.25">
      <c r="A456" s="43"/>
      <c r="B456" s="43"/>
      <c r="C456" s="43"/>
      <c r="F456" s="11"/>
      <c r="G456" s="11"/>
      <c r="H456" s="44"/>
    </row>
    <row r="457" spans="1:8" s="10" customFormat="1" x14ac:dyDescent="0.25">
      <c r="A457" s="43"/>
      <c r="B457" s="43"/>
      <c r="C457" s="43"/>
      <c r="F457" s="11"/>
      <c r="G457" s="11"/>
      <c r="H457" s="44"/>
    </row>
    <row r="458" spans="1:8" s="10" customFormat="1" x14ac:dyDescent="0.25">
      <c r="A458" s="43"/>
      <c r="B458" s="43"/>
      <c r="C458" s="43"/>
      <c r="F458" s="11"/>
      <c r="G458" s="11"/>
      <c r="H458" s="44"/>
    </row>
  </sheetData>
  <sortState xmlns:xlrd2="http://schemas.microsoft.com/office/spreadsheetml/2017/richdata2" ref="A116:H116">
    <sortCondition ref="C116"/>
  </sortState>
  <mergeCells count="8">
    <mergeCell ref="A113:H113"/>
    <mergeCell ref="A1:H1"/>
    <mergeCell ref="A2:H2"/>
    <mergeCell ref="A5:H5"/>
    <mergeCell ref="A6:H6"/>
    <mergeCell ref="A3:H3"/>
    <mergeCell ref="A112:H112"/>
    <mergeCell ref="A60:H60"/>
  </mergeCells>
  <phoneticPr fontId="0" type="noConversion"/>
  <printOptions horizontalCentered="1"/>
  <pageMargins left="0.25" right="0.25" top="0.75" bottom="0.75" header="0" footer="0.3"/>
  <pageSetup scale="80" fitToHeight="0" orientation="landscape" r:id="rId1"/>
  <headerFooter alignWithMargins="0">
    <oddFooter>&amp;L&amp;"Arial,Bold"&amp;9&amp;K2C3584Gary's Perennials&amp;C&amp;"Arial,Bold"&amp;9&amp;K2C3584 215-628-4070&amp;R&amp;"Arial,Bold"&amp;9&amp;K2C3584roots@garysperennials.com</oddFooter>
  </headerFooter>
  <drawing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Avail November 21, 2022</vt:lpstr>
      <vt:lpstr>'Avail November 21, 2022'!Print_Area</vt:lpstr>
    </vt:vector>
  </TitlesOfParts>
  <Company>Gary's Perennials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Andrea Steinberg</dc:creator>
  <cp:lastModifiedBy>Andrea Steinberg</cp:lastModifiedBy>
  <cp:lastPrinted>2024-03-07T18:15:37Z</cp:lastPrinted>
  <dcterms:created xsi:type="dcterms:W3CDTF">2002-07-06T16:55:49Z</dcterms:created>
  <dcterms:modified xsi:type="dcterms:W3CDTF">2024-03-07T20:47:03Z</dcterms:modified>
</cp:coreProperties>
</file>